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5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6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7.xml" ContentType="application/vnd.openxmlformats-officedocument.drawing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8.xml" ContentType="application/vnd.openxmlformats-officedocument.drawing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drawings/drawing9.xml" ContentType="application/vnd.openxmlformats-officedocument.drawing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10.xml" ContentType="application/vnd.openxmlformats-officedocument.drawing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drawings/drawing11.xml" ContentType="application/vnd.openxmlformats-officedocument.drawing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drawings/drawing12.xml" ContentType="application/vnd.openxmlformats-officedocument.drawing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drawings/drawing13.xml" ContentType="application/vnd.openxmlformats-officedocument.drawing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drawings/drawing14.xml" ContentType="application/vnd.openxmlformats-officedocument.drawing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drawings/drawing15.xml" ContentType="application/vnd.openxmlformats-officedocument.drawing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drawings/drawing16.xml" ContentType="application/vnd.openxmlformats-officedocument.drawing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drawings/drawing17.xml" ContentType="application/vnd.openxmlformats-officedocument.drawing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drawings/drawing18.xml" ContentType="application/vnd.openxmlformats-officedocument.drawing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drawings/drawing19.xml" ContentType="application/vnd.openxmlformats-officedocument.drawing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drawings/drawing20.xml" ContentType="application/vnd.openxmlformats-officedocument.drawing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drawings/drawing21.xml" ContentType="application/vnd.openxmlformats-officedocument.drawing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drawings/drawing22.xml" ContentType="application/vnd.openxmlformats-officedocument.drawing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drawings/drawing23.xml" ContentType="application/vnd.openxmlformats-officedocument.drawing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17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18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drawings/drawing24.xml" ContentType="application/vnd.openxmlformats-officedocument.drawing+xml"/>
  <Override PartName="/xl/charts/chart419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0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1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22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23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24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25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26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27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28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29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0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1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32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33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434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35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36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37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drawings/drawing25.xml" ContentType="application/vnd.openxmlformats-officedocument.drawing+xml"/>
  <Override PartName="/xl/charts/chart438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39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0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1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42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charts/chart443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44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45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46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47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48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449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450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451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452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charts/chart453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454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455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456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drawings/drawing26.xml" ContentType="application/vnd.openxmlformats-officedocument.drawing+xml"/>
  <Override PartName="/xl/charts/chart457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charts/chart458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459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charts/chart460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461.xml" ContentType="application/vnd.openxmlformats-officedocument.drawingml.chart+xml"/>
  <Override PartName="/xl/charts/style461.xml" ContentType="application/vnd.ms-office.chartstyle+xml"/>
  <Override PartName="/xl/charts/colors461.xml" ContentType="application/vnd.ms-office.chartcolorstyle+xml"/>
  <Override PartName="/xl/charts/chart462.xml" ContentType="application/vnd.openxmlformats-officedocument.drawingml.chart+xml"/>
  <Override PartName="/xl/charts/style462.xml" ContentType="application/vnd.ms-office.chartstyle+xml"/>
  <Override PartName="/xl/charts/colors462.xml" ContentType="application/vnd.ms-office.chartcolorstyle+xml"/>
  <Override PartName="/xl/charts/chart463.xml" ContentType="application/vnd.openxmlformats-officedocument.drawingml.chart+xml"/>
  <Override PartName="/xl/charts/style463.xml" ContentType="application/vnd.ms-office.chartstyle+xml"/>
  <Override PartName="/xl/charts/colors463.xml" ContentType="application/vnd.ms-office.chartcolorstyle+xml"/>
  <Override PartName="/xl/charts/chart464.xml" ContentType="application/vnd.openxmlformats-officedocument.drawingml.chart+xml"/>
  <Override PartName="/xl/charts/style464.xml" ContentType="application/vnd.ms-office.chartstyle+xml"/>
  <Override PartName="/xl/charts/colors464.xml" ContentType="application/vnd.ms-office.chartcolorstyle+xml"/>
  <Override PartName="/xl/charts/chart465.xml" ContentType="application/vnd.openxmlformats-officedocument.drawingml.chart+xml"/>
  <Override PartName="/xl/charts/style465.xml" ContentType="application/vnd.ms-office.chartstyle+xml"/>
  <Override PartName="/xl/charts/colors465.xml" ContentType="application/vnd.ms-office.chartcolorstyle+xml"/>
  <Override PartName="/xl/charts/chart466.xml" ContentType="application/vnd.openxmlformats-officedocument.drawingml.chart+xml"/>
  <Override PartName="/xl/charts/style466.xml" ContentType="application/vnd.ms-office.chartstyle+xml"/>
  <Override PartName="/xl/charts/colors466.xml" ContentType="application/vnd.ms-office.chartcolorstyle+xml"/>
  <Override PartName="/xl/charts/chart467.xml" ContentType="application/vnd.openxmlformats-officedocument.drawingml.chart+xml"/>
  <Override PartName="/xl/charts/style467.xml" ContentType="application/vnd.ms-office.chartstyle+xml"/>
  <Override PartName="/xl/charts/colors467.xml" ContentType="application/vnd.ms-office.chartcolorstyle+xml"/>
  <Override PartName="/xl/charts/chart468.xml" ContentType="application/vnd.openxmlformats-officedocument.drawingml.chart+xml"/>
  <Override PartName="/xl/charts/style468.xml" ContentType="application/vnd.ms-office.chartstyle+xml"/>
  <Override PartName="/xl/charts/colors468.xml" ContentType="application/vnd.ms-office.chartcolorstyle+xml"/>
  <Override PartName="/xl/charts/chart469.xml" ContentType="application/vnd.openxmlformats-officedocument.drawingml.chart+xml"/>
  <Override PartName="/xl/charts/style469.xml" ContentType="application/vnd.ms-office.chartstyle+xml"/>
  <Override PartName="/xl/charts/colors469.xml" ContentType="application/vnd.ms-office.chartcolorstyle+xml"/>
  <Override PartName="/xl/charts/chart470.xml" ContentType="application/vnd.openxmlformats-officedocument.drawingml.chart+xml"/>
  <Override PartName="/xl/charts/style470.xml" ContentType="application/vnd.ms-office.chartstyle+xml"/>
  <Override PartName="/xl/charts/colors470.xml" ContentType="application/vnd.ms-office.chartcolorstyle+xml"/>
  <Override PartName="/xl/charts/chart471.xml" ContentType="application/vnd.openxmlformats-officedocument.drawingml.chart+xml"/>
  <Override PartName="/xl/charts/style471.xml" ContentType="application/vnd.ms-office.chartstyle+xml"/>
  <Override PartName="/xl/charts/colors471.xml" ContentType="application/vnd.ms-office.chartcolorstyle+xml"/>
  <Override PartName="/xl/charts/chart472.xml" ContentType="application/vnd.openxmlformats-officedocument.drawingml.chart+xml"/>
  <Override PartName="/xl/charts/style472.xml" ContentType="application/vnd.ms-office.chartstyle+xml"/>
  <Override PartName="/xl/charts/colors472.xml" ContentType="application/vnd.ms-office.chartcolorstyle+xml"/>
  <Override PartName="/xl/charts/chart473.xml" ContentType="application/vnd.openxmlformats-officedocument.drawingml.chart+xml"/>
  <Override PartName="/xl/charts/style473.xml" ContentType="application/vnd.ms-office.chartstyle+xml"/>
  <Override PartName="/xl/charts/colors473.xml" ContentType="application/vnd.ms-office.chartcolorstyle+xml"/>
  <Override PartName="/xl/charts/chart474.xml" ContentType="application/vnd.openxmlformats-officedocument.drawingml.chart+xml"/>
  <Override PartName="/xl/charts/style474.xml" ContentType="application/vnd.ms-office.chartstyle+xml"/>
  <Override PartName="/xl/charts/colors474.xml" ContentType="application/vnd.ms-office.chartcolorstyle+xml"/>
  <Override PartName="/xl/charts/chart475.xml" ContentType="application/vnd.openxmlformats-officedocument.drawingml.chart+xml"/>
  <Override PartName="/xl/charts/style475.xml" ContentType="application/vnd.ms-office.chartstyle+xml"/>
  <Override PartName="/xl/charts/colors47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ednerima.local\学校IDC\共有フォルダ\ICT支援員\インターネット用\75_岸川\056_大北小\"/>
    </mc:Choice>
  </mc:AlternateContent>
  <bookViews>
    <workbookView xWindow="0" yWindow="0" windowWidth="19200" windowHeight="6975" firstSheet="1" activeTab="1"/>
  </bookViews>
  <sheets>
    <sheet name="運用メモ" sheetId="92" r:id="rId1"/>
    <sheet name="スプレッドシートデータ" sheetId="9" r:id="rId2"/>
    <sheet name="質問文" sheetId="2" r:id="rId3"/>
    <sheet name="全校" sheetId="33" r:id="rId4"/>
    <sheet name="1学年" sheetId="68" r:id="rId5"/>
    <sheet name="1-1" sheetId="69" r:id="rId6"/>
    <sheet name="1-2" sheetId="70" r:id="rId7"/>
    <sheet name="1-3" sheetId="71" r:id="rId8"/>
    <sheet name="2学年" sheetId="72" r:id="rId9"/>
    <sheet name="2-1" sheetId="73" r:id="rId10"/>
    <sheet name="2-2" sheetId="74" r:id="rId11"/>
    <sheet name="2-3" sheetId="75" r:id="rId12"/>
    <sheet name="3学年" sheetId="76" r:id="rId13"/>
    <sheet name="3-1" sheetId="77" r:id="rId14"/>
    <sheet name="3-2" sheetId="78" r:id="rId15"/>
    <sheet name="3-3" sheetId="79" r:id="rId16"/>
    <sheet name="4学年" sheetId="80" r:id="rId17"/>
    <sheet name="4-1" sheetId="81" r:id="rId18"/>
    <sheet name="4-2" sheetId="82" r:id="rId19"/>
    <sheet name="4-3" sheetId="83" r:id="rId20"/>
    <sheet name="5学年" sheetId="84" r:id="rId21"/>
    <sheet name="5-1" sheetId="85" r:id="rId22"/>
    <sheet name="5-2" sheetId="86" r:id="rId23"/>
    <sheet name="5-3" sheetId="87" r:id="rId24"/>
    <sheet name="6学年" sheetId="88" r:id="rId25"/>
    <sheet name="6-1" sheetId="89" r:id="rId26"/>
    <sheet name="6-2" sheetId="90" r:id="rId27"/>
    <sheet name="6-3" sheetId="91" r:id="rId28"/>
  </sheets>
  <definedNames>
    <definedName name="_xlnm.Print_Area" localSheetId="5">'1-1'!$A$37:$U$141</definedName>
    <definedName name="_xlnm.Print_Area" localSheetId="6">'1-2'!$A$37:$U$141</definedName>
    <definedName name="_xlnm.Print_Area" localSheetId="7">'1-3'!$A$37:$U$141</definedName>
    <definedName name="_xlnm.Print_Area" localSheetId="4">'1学年'!$A$37:$U$141</definedName>
    <definedName name="_xlnm.Print_Area" localSheetId="9">'2-1'!$A$37:$U$141</definedName>
    <definedName name="_xlnm.Print_Area" localSheetId="10">'2-2'!$A$37:$U$141</definedName>
    <definedName name="_xlnm.Print_Area" localSheetId="11">'2-3'!$A$37:$U$141</definedName>
    <definedName name="_xlnm.Print_Area" localSheetId="8">'2学年'!$A$37:$U$141</definedName>
    <definedName name="_xlnm.Print_Area" localSheetId="13">'3-1'!$A$37:$U$141</definedName>
    <definedName name="_xlnm.Print_Area" localSheetId="14">'3-2'!$A$37:$U$141</definedName>
    <definedName name="_xlnm.Print_Area" localSheetId="15">'3-3'!$A$37:$U$141</definedName>
    <definedName name="_xlnm.Print_Area" localSheetId="12">'3学年'!$A$37:$U$141</definedName>
    <definedName name="_xlnm.Print_Area" localSheetId="17">'4-1'!$A$37:$U$141</definedName>
    <definedName name="_xlnm.Print_Area" localSheetId="18">'4-2'!$A$37:$U$141</definedName>
    <definedName name="_xlnm.Print_Area" localSheetId="19">'4-3'!$A$37:$U$141</definedName>
    <definedName name="_xlnm.Print_Area" localSheetId="16">'4学年'!$A$37:$U$141</definedName>
    <definedName name="_xlnm.Print_Area" localSheetId="21">'5-1'!$A$37:$U$141</definedName>
    <definedName name="_xlnm.Print_Area" localSheetId="22">'5-2'!$A$37:$U$141</definedName>
    <definedName name="_xlnm.Print_Area" localSheetId="23">'5-3'!$A$37:$U$141</definedName>
    <definedName name="_xlnm.Print_Area" localSheetId="20">'5学年'!$A$37:$U$141</definedName>
    <definedName name="_xlnm.Print_Area" localSheetId="25">'6-1'!$A$37:$U$141</definedName>
    <definedName name="_xlnm.Print_Area" localSheetId="26">'6-2'!$A$37:$U$141</definedName>
    <definedName name="_xlnm.Print_Area" localSheetId="27">'6-3'!$A$37:$U$141</definedName>
    <definedName name="_xlnm.Print_Area" localSheetId="24">'6学年'!$A$37:$U$141</definedName>
    <definedName name="_xlnm.Print_Area" localSheetId="3">全校!$A$37:$U$141</definedName>
  </definedNames>
  <calcPr calcId="162913" fullPrecision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2" i="2" l="1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1" i="2"/>
  <c r="L38" i="69" l="1"/>
  <c r="L38" i="70"/>
  <c r="L38" i="71"/>
  <c r="L38" i="72"/>
  <c r="L38" i="73"/>
  <c r="L38" i="74"/>
  <c r="L38" i="75"/>
  <c r="L38" i="76"/>
  <c r="L38" i="77"/>
  <c r="L38" i="78"/>
  <c r="L38" i="79"/>
  <c r="L38" i="80"/>
  <c r="L38" i="81"/>
  <c r="L38" i="82"/>
  <c r="L38" i="83"/>
  <c r="L38" i="84"/>
  <c r="L38" i="85"/>
  <c r="L38" i="86"/>
  <c r="L38" i="87"/>
  <c r="L38" i="88"/>
  <c r="L38" i="89"/>
  <c r="L38" i="90"/>
  <c r="L38" i="91"/>
  <c r="L38" i="68"/>
  <c r="J38" i="69"/>
  <c r="J38" i="70"/>
  <c r="J38" i="71"/>
  <c r="J38" i="72"/>
  <c r="J38" i="73"/>
  <c r="J38" i="74"/>
  <c r="J38" i="75"/>
  <c r="J38" i="76"/>
  <c r="J38" i="77"/>
  <c r="J38" i="78"/>
  <c r="J38" i="79"/>
  <c r="J38" i="80"/>
  <c r="J38" i="81"/>
  <c r="J38" i="82"/>
  <c r="J38" i="83"/>
  <c r="J38" i="84"/>
  <c r="J38" i="85"/>
  <c r="J38" i="86"/>
  <c r="J38" i="87"/>
  <c r="J38" i="88"/>
  <c r="J38" i="89"/>
  <c r="J38" i="90"/>
  <c r="J38" i="91"/>
  <c r="J38" i="68"/>
  <c r="C7" i="91" l="1"/>
  <c r="D7" i="91"/>
  <c r="E7" i="91"/>
  <c r="F7" i="91"/>
  <c r="G7" i="91"/>
  <c r="H7" i="91"/>
  <c r="I7" i="91"/>
  <c r="J7" i="91"/>
  <c r="K7" i="91"/>
  <c r="L7" i="91"/>
  <c r="M7" i="91"/>
  <c r="N7" i="91"/>
  <c r="O7" i="91"/>
  <c r="P7" i="91"/>
  <c r="Q7" i="91"/>
  <c r="R7" i="91"/>
  <c r="S7" i="91"/>
  <c r="T7" i="91"/>
  <c r="C6" i="91"/>
  <c r="D6" i="91"/>
  <c r="E6" i="91"/>
  <c r="F6" i="91"/>
  <c r="G6" i="91"/>
  <c r="H6" i="91"/>
  <c r="I6" i="91"/>
  <c r="J6" i="91"/>
  <c r="K6" i="91"/>
  <c r="L6" i="91"/>
  <c r="M6" i="91"/>
  <c r="N6" i="91"/>
  <c r="O6" i="91"/>
  <c r="P6" i="91"/>
  <c r="Q6" i="91"/>
  <c r="R6" i="91"/>
  <c r="S6" i="91"/>
  <c r="T6" i="91"/>
  <c r="C5" i="91"/>
  <c r="D5" i="91"/>
  <c r="E5" i="91"/>
  <c r="F5" i="91"/>
  <c r="G5" i="91"/>
  <c r="H5" i="91"/>
  <c r="I5" i="91"/>
  <c r="J5" i="91"/>
  <c r="K5" i="91"/>
  <c r="L5" i="91"/>
  <c r="M5" i="91"/>
  <c r="N5" i="91"/>
  <c r="O5" i="91"/>
  <c r="P5" i="91"/>
  <c r="Q5" i="91"/>
  <c r="R5" i="91"/>
  <c r="S5" i="91"/>
  <c r="T5" i="91"/>
  <c r="C4" i="91"/>
  <c r="D4" i="91"/>
  <c r="E4" i="91"/>
  <c r="F4" i="91"/>
  <c r="G4" i="91"/>
  <c r="H4" i="91"/>
  <c r="I4" i="91"/>
  <c r="J4" i="91"/>
  <c r="K4" i="91"/>
  <c r="L4" i="91"/>
  <c r="M4" i="91"/>
  <c r="N4" i="91"/>
  <c r="O4" i="91"/>
  <c r="P4" i="91"/>
  <c r="Q4" i="91"/>
  <c r="R4" i="91"/>
  <c r="S4" i="91"/>
  <c r="T4" i="91"/>
  <c r="T12" i="91" s="1"/>
  <c r="B5" i="91"/>
  <c r="B6" i="91"/>
  <c r="B7" i="91"/>
  <c r="B4" i="91"/>
  <c r="T15" i="91" s="1"/>
  <c r="T32" i="91"/>
  <c r="S32" i="91"/>
  <c r="R32" i="91"/>
  <c r="Q32" i="91"/>
  <c r="P32" i="91"/>
  <c r="O32" i="91"/>
  <c r="N32" i="91"/>
  <c r="M32" i="91"/>
  <c r="L32" i="91"/>
  <c r="K32" i="91"/>
  <c r="J32" i="91"/>
  <c r="I32" i="91"/>
  <c r="H32" i="91"/>
  <c r="G32" i="91"/>
  <c r="F32" i="91"/>
  <c r="E32" i="91"/>
  <c r="D32" i="91"/>
  <c r="C32" i="91"/>
  <c r="B32" i="91"/>
  <c r="T31" i="91"/>
  <c r="S31" i="91"/>
  <c r="R31" i="91"/>
  <c r="Q31" i="91"/>
  <c r="P31" i="91"/>
  <c r="O31" i="91"/>
  <c r="N31" i="91"/>
  <c r="M31" i="91"/>
  <c r="L31" i="91"/>
  <c r="K31" i="91"/>
  <c r="J31" i="91"/>
  <c r="I31" i="91"/>
  <c r="H31" i="91"/>
  <c r="G31" i="91"/>
  <c r="F31" i="91"/>
  <c r="E31" i="91"/>
  <c r="D31" i="91"/>
  <c r="C31" i="91"/>
  <c r="B31" i="91"/>
  <c r="T30" i="91"/>
  <c r="S30" i="91"/>
  <c r="R30" i="91"/>
  <c r="Q30" i="91"/>
  <c r="P30" i="91"/>
  <c r="O30" i="91"/>
  <c r="N30" i="91"/>
  <c r="M30" i="91"/>
  <c r="L30" i="91"/>
  <c r="K30" i="91"/>
  <c r="J30" i="91"/>
  <c r="I30" i="91"/>
  <c r="H30" i="91"/>
  <c r="G30" i="91"/>
  <c r="F30" i="91"/>
  <c r="E30" i="91"/>
  <c r="D30" i="91"/>
  <c r="C30" i="91"/>
  <c r="B30" i="91"/>
  <c r="T29" i="91"/>
  <c r="S29" i="91"/>
  <c r="R29" i="91"/>
  <c r="Q29" i="91"/>
  <c r="P29" i="91"/>
  <c r="O29" i="91"/>
  <c r="N29" i="91"/>
  <c r="L29" i="91"/>
  <c r="K29" i="91"/>
  <c r="J29" i="91"/>
  <c r="I29" i="91"/>
  <c r="H29" i="91"/>
  <c r="G29" i="91"/>
  <c r="F29" i="91"/>
  <c r="E29" i="91"/>
  <c r="D29" i="91"/>
  <c r="C29" i="91"/>
  <c r="B29" i="91"/>
  <c r="T26" i="91"/>
  <c r="S26" i="91"/>
  <c r="R26" i="91"/>
  <c r="Q26" i="91"/>
  <c r="P26" i="91"/>
  <c r="O26" i="91"/>
  <c r="N26" i="91"/>
  <c r="L26" i="91"/>
  <c r="K26" i="91"/>
  <c r="J26" i="91"/>
  <c r="I26" i="91"/>
  <c r="H26" i="91"/>
  <c r="G26" i="91"/>
  <c r="F26" i="91"/>
  <c r="E26" i="91"/>
  <c r="D26" i="91"/>
  <c r="C26" i="91"/>
  <c r="B26" i="91"/>
  <c r="M29" i="91"/>
  <c r="S13" i="91"/>
  <c r="C7" i="90"/>
  <c r="C15" i="90" s="1"/>
  <c r="D7" i="90"/>
  <c r="E7" i="90"/>
  <c r="F7" i="90"/>
  <c r="G7" i="90"/>
  <c r="H7" i="90"/>
  <c r="I7" i="90"/>
  <c r="J7" i="90"/>
  <c r="K7" i="90"/>
  <c r="L7" i="90"/>
  <c r="M7" i="90"/>
  <c r="N7" i="90"/>
  <c r="O7" i="90"/>
  <c r="P7" i="90"/>
  <c r="Q7" i="90"/>
  <c r="R7" i="90"/>
  <c r="S7" i="90"/>
  <c r="T7" i="90"/>
  <c r="C6" i="90"/>
  <c r="D6" i="90"/>
  <c r="E6" i="90"/>
  <c r="F6" i="90"/>
  <c r="G6" i="90"/>
  <c r="H6" i="90"/>
  <c r="I6" i="90"/>
  <c r="J6" i="90"/>
  <c r="K6" i="90"/>
  <c r="L6" i="90"/>
  <c r="M6" i="90"/>
  <c r="N6" i="90"/>
  <c r="O6" i="90"/>
  <c r="P6" i="90"/>
  <c r="Q6" i="90"/>
  <c r="R6" i="90"/>
  <c r="S6" i="90"/>
  <c r="T6" i="90"/>
  <c r="C5" i="90"/>
  <c r="D5" i="90"/>
  <c r="E5" i="90"/>
  <c r="F5" i="90"/>
  <c r="G5" i="90"/>
  <c r="H5" i="90"/>
  <c r="I5" i="90"/>
  <c r="J5" i="90"/>
  <c r="K5" i="90"/>
  <c r="L5" i="90"/>
  <c r="M5" i="90"/>
  <c r="N5" i="90"/>
  <c r="O5" i="90"/>
  <c r="P5" i="90"/>
  <c r="Q5" i="90"/>
  <c r="R5" i="90"/>
  <c r="S5" i="90"/>
  <c r="T5" i="90"/>
  <c r="C4" i="90"/>
  <c r="D4" i="90"/>
  <c r="E4" i="90"/>
  <c r="F4" i="90"/>
  <c r="G4" i="90"/>
  <c r="H4" i="90"/>
  <c r="I4" i="90"/>
  <c r="J4" i="90"/>
  <c r="K4" i="90"/>
  <c r="L4" i="90"/>
  <c r="M4" i="90"/>
  <c r="N4" i="90"/>
  <c r="O4" i="90"/>
  <c r="P4" i="90"/>
  <c r="Q4" i="90"/>
  <c r="R4" i="90"/>
  <c r="S4" i="90"/>
  <c r="T4" i="90"/>
  <c r="B5" i="90"/>
  <c r="S13" i="90" s="1"/>
  <c r="B6" i="90"/>
  <c r="B7" i="90"/>
  <c r="B4" i="90"/>
  <c r="T32" i="90"/>
  <c r="S32" i="90"/>
  <c r="R32" i="90"/>
  <c r="Q32" i="90"/>
  <c r="P32" i="90"/>
  <c r="O32" i="90"/>
  <c r="N32" i="90"/>
  <c r="M32" i="90"/>
  <c r="L32" i="90"/>
  <c r="K32" i="90"/>
  <c r="J32" i="90"/>
  <c r="I32" i="90"/>
  <c r="H32" i="90"/>
  <c r="G32" i="90"/>
  <c r="F32" i="90"/>
  <c r="E32" i="90"/>
  <c r="D32" i="90"/>
  <c r="C32" i="90"/>
  <c r="B32" i="90"/>
  <c r="T31" i="90"/>
  <c r="S31" i="90"/>
  <c r="R31" i="90"/>
  <c r="Q31" i="90"/>
  <c r="P31" i="90"/>
  <c r="O31" i="90"/>
  <c r="N31" i="90"/>
  <c r="M31" i="90"/>
  <c r="L31" i="90"/>
  <c r="K31" i="90"/>
  <c r="J31" i="90"/>
  <c r="I31" i="90"/>
  <c r="H31" i="90"/>
  <c r="G31" i="90"/>
  <c r="F31" i="90"/>
  <c r="E31" i="90"/>
  <c r="D31" i="90"/>
  <c r="C31" i="90"/>
  <c r="B31" i="90"/>
  <c r="T30" i="90"/>
  <c r="S30" i="90"/>
  <c r="R30" i="90"/>
  <c r="Q30" i="90"/>
  <c r="P30" i="90"/>
  <c r="O30" i="90"/>
  <c r="N30" i="90"/>
  <c r="M30" i="90"/>
  <c r="L30" i="90"/>
  <c r="K30" i="90"/>
  <c r="J30" i="90"/>
  <c r="I30" i="90"/>
  <c r="H30" i="90"/>
  <c r="G30" i="90"/>
  <c r="F30" i="90"/>
  <c r="E30" i="90"/>
  <c r="D30" i="90"/>
  <c r="C30" i="90"/>
  <c r="B30" i="90"/>
  <c r="T29" i="90"/>
  <c r="S29" i="90"/>
  <c r="R29" i="90"/>
  <c r="Q29" i="90"/>
  <c r="P29" i="90"/>
  <c r="O29" i="90"/>
  <c r="N29" i="90"/>
  <c r="L29" i="90"/>
  <c r="K29" i="90"/>
  <c r="J29" i="90"/>
  <c r="I29" i="90"/>
  <c r="H29" i="90"/>
  <c r="G29" i="90"/>
  <c r="F29" i="90"/>
  <c r="E29" i="90"/>
  <c r="D29" i="90"/>
  <c r="C29" i="90"/>
  <c r="B29" i="90"/>
  <c r="T26" i="90"/>
  <c r="S26" i="90"/>
  <c r="R26" i="90"/>
  <c r="Q26" i="90"/>
  <c r="P26" i="90"/>
  <c r="O26" i="90"/>
  <c r="N26" i="90"/>
  <c r="L26" i="90"/>
  <c r="K26" i="90"/>
  <c r="J26" i="90"/>
  <c r="I26" i="90"/>
  <c r="H26" i="90"/>
  <c r="G26" i="90"/>
  <c r="F26" i="90"/>
  <c r="E26" i="90"/>
  <c r="D26" i="90"/>
  <c r="C26" i="90"/>
  <c r="B26" i="90"/>
  <c r="M26" i="90"/>
  <c r="C7" i="89"/>
  <c r="D7" i="89"/>
  <c r="E7" i="89"/>
  <c r="F7" i="89"/>
  <c r="G7" i="89"/>
  <c r="H7" i="89"/>
  <c r="I7" i="89"/>
  <c r="J7" i="89"/>
  <c r="K7" i="89"/>
  <c r="L7" i="89"/>
  <c r="M7" i="89"/>
  <c r="N7" i="89"/>
  <c r="O7" i="89"/>
  <c r="P7" i="89"/>
  <c r="Q7" i="89"/>
  <c r="R7" i="89"/>
  <c r="S7" i="89"/>
  <c r="T7" i="89"/>
  <c r="C6" i="89"/>
  <c r="D6" i="89"/>
  <c r="E6" i="89"/>
  <c r="F6" i="89"/>
  <c r="G6" i="89"/>
  <c r="H6" i="89"/>
  <c r="I6" i="89"/>
  <c r="J6" i="89"/>
  <c r="K6" i="89"/>
  <c r="L6" i="89"/>
  <c r="M6" i="89"/>
  <c r="N6" i="89"/>
  <c r="O6" i="89"/>
  <c r="P6" i="89"/>
  <c r="Q6" i="89"/>
  <c r="R6" i="89"/>
  <c r="S6" i="89"/>
  <c r="T6" i="89"/>
  <c r="C5" i="89"/>
  <c r="D5" i="89"/>
  <c r="E5" i="89"/>
  <c r="F5" i="89"/>
  <c r="G5" i="89"/>
  <c r="H5" i="89"/>
  <c r="I5" i="89"/>
  <c r="J5" i="89"/>
  <c r="K5" i="89"/>
  <c r="L5" i="89"/>
  <c r="M5" i="89"/>
  <c r="N5" i="89"/>
  <c r="O5" i="89"/>
  <c r="P5" i="89"/>
  <c r="Q5" i="89"/>
  <c r="Q13" i="89" s="1"/>
  <c r="R5" i="89"/>
  <c r="S5" i="89"/>
  <c r="T5" i="89"/>
  <c r="C4" i="89"/>
  <c r="D4" i="89"/>
  <c r="E4" i="89"/>
  <c r="F4" i="89"/>
  <c r="G4" i="89"/>
  <c r="H4" i="89"/>
  <c r="I4" i="89"/>
  <c r="J4" i="89"/>
  <c r="K4" i="89"/>
  <c r="L4" i="89"/>
  <c r="M4" i="89"/>
  <c r="N4" i="89"/>
  <c r="O4" i="89"/>
  <c r="P4" i="89"/>
  <c r="Q4" i="89"/>
  <c r="R4" i="89"/>
  <c r="S4" i="89"/>
  <c r="T4" i="89"/>
  <c r="B5" i="89"/>
  <c r="B6" i="89"/>
  <c r="B7" i="89"/>
  <c r="B4" i="89"/>
  <c r="T32" i="89"/>
  <c r="S32" i="89"/>
  <c r="R32" i="89"/>
  <c r="Q32" i="89"/>
  <c r="P32" i="89"/>
  <c r="O32" i="89"/>
  <c r="N32" i="89"/>
  <c r="M32" i="89"/>
  <c r="L32" i="89"/>
  <c r="K32" i="89"/>
  <c r="J32" i="89"/>
  <c r="I32" i="89"/>
  <c r="H32" i="89"/>
  <c r="G32" i="89"/>
  <c r="F32" i="89"/>
  <c r="E32" i="89"/>
  <c r="D32" i="89"/>
  <c r="C32" i="89"/>
  <c r="B32" i="89"/>
  <c r="T31" i="89"/>
  <c r="S31" i="89"/>
  <c r="R31" i="89"/>
  <c r="Q31" i="89"/>
  <c r="P31" i="89"/>
  <c r="O31" i="89"/>
  <c r="N31" i="89"/>
  <c r="M31" i="89"/>
  <c r="L31" i="89"/>
  <c r="K31" i="89"/>
  <c r="J31" i="89"/>
  <c r="I31" i="89"/>
  <c r="H31" i="89"/>
  <c r="G31" i="89"/>
  <c r="F31" i="89"/>
  <c r="E31" i="89"/>
  <c r="D31" i="89"/>
  <c r="C31" i="89"/>
  <c r="B31" i="89"/>
  <c r="T30" i="89"/>
  <c r="S30" i="89"/>
  <c r="R30" i="89"/>
  <c r="Q30" i="89"/>
  <c r="P30" i="89"/>
  <c r="O30" i="89"/>
  <c r="N30" i="89"/>
  <c r="M30" i="89"/>
  <c r="L30" i="89"/>
  <c r="K30" i="89"/>
  <c r="J30" i="89"/>
  <c r="I30" i="89"/>
  <c r="H30" i="89"/>
  <c r="G30" i="89"/>
  <c r="F30" i="89"/>
  <c r="E30" i="89"/>
  <c r="D30" i="89"/>
  <c r="C30" i="89"/>
  <c r="B30" i="89"/>
  <c r="T29" i="89"/>
  <c r="S29" i="89"/>
  <c r="R29" i="89"/>
  <c r="Q29" i="89"/>
  <c r="P29" i="89"/>
  <c r="O29" i="89"/>
  <c r="N29" i="89"/>
  <c r="L29" i="89"/>
  <c r="K29" i="89"/>
  <c r="J29" i="89"/>
  <c r="I29" i="89"/>
  <c r="H29" i="89"/>
  <c r="G29" i="89"/>
  <c r="F29" i="89"/>
  <c r="E29" i="89"/>
  <c r="D29" i="89"/>
  <c r="C29" i="89"/>
  <c r="B29" i="89"/>
  <c r="T26" i="89"/>
  <c r="S26" i="89"/>
  <c r="R26" i="89"/>
  <c r="Q26" i="89"/>
  <c r="P26" i="89"/>
  <c r="O26" i="89"/>
  <c r="N26" i="89"/>
  <c r="L26" i="89"/>
  <c r="K26" i="89"/>
  <c r="J26" i="89"/>
  <c r="I26" i="89"/>
  <c r="H26" i="89"/>
  <c r="G26" i="89"/>
  <c r="F26" i="89"/>
  <c r="E26" i="89"/>
  <c r="D26" i="89"/>
  <c r="C26" i="89"/>
  <c r="B26" i="89"/>
  <c r="M29" i="89"/>
  <c r="I15" i="89"/>
  <c r="T32" i="88"/>
  <c r="S32" i="88"/>
  <c r="R32" i="88"/>
  <c r="Q32" i="88"/>
  <c r="P32" i="88"/>
  <c r="O32" i="88"/>
  <c r="N32" i="88"/>
  <c r="M32" i="88"/>
  <c r="L32" i="88"/>
  <c r="K32" i="88"/>
  <c r="J32" i="88"/>
  <c r="I32" i="88"/>
  <c r="H32" i="88"/>
  <c r="G32" i="88"/>
  <c r="F32" i="88"/>
  <c r="E32" i="88"/>
  <c r="D32" i="88"/>
  <c r="C32" i="88"/>
  <c r="B32" i="88"/>
  <c r="T31" i="88"/>
  <c r="S31" i="88"/>
  <c r="R31" i="88"/>
  <c r="Q31" i="88"/>
  <c r="P31" i="88"/>
  <c r="O31" i="88"/>
  <c r="N31" i="88"/>
  <c r="M31" i="88"/>
  <c r="L31" i="88"/>
  <c r="K31" i="88"/>
  <c r="J31" i="88"/>
  <c r="I31" i="88"/>
  <c r="H31" i="88"/>
  <c r="G31" i="88"/>
  <c r="F31" i="88"/>
  <c r="E31" i="88"/>
  <c r="D31" i="88"/>
  <c r="C31" i="88"/>
  <c r="B31" i="88"/>
  <c r="T30" i="88"/>
  <c r="S30" i="88"/>
  <c r="R30" i="88"/>
  <c r="Q30" i="88"/>
  <c r="P30" i="88"/>
  <c r="O30" i="88"/>
  <c r="N30" i="88"/>
  <c r="M30" i="88"/>
  <c r="L30" i="88"/>
  <c r="K30" i="88"/>
  <c r="J30" i="88"/>
  <c r="I30" i="88"/>
  <c r="H30" i="88"/>
  <c r="G30" i="88"/>
  <c r="F30" i="88"/>
  <c r="E30" i="88"/>
  <c r="D30" i="88"/>
  <c r="C30" i="88"/>
  <c r="B30" i="88"/>
  <c r="T29" i="88"/>
  <c r="S29" i="88"/>
  <c r="R29" i="88"/>
  <c r="Q29" i="88"/>
  <c r="P29" i="88"/>
  <c r="O29" i="88"/>
  <c r="N29" i="88"/>
  <c r="L29" i="88"/>
  <c r="K29" i="88"/>
  <c r="J29" i="88"/>
  <c r="I29" i="88"/>
  <c r="H29" i="88"/>
  <c r="G29" i="88"/>
  <c r="F29" i="88"/>
  <c r="E29" i="88"/>
  <c r="D29" i="88"/>
  <c r="C29" i="88"/>
  <c r="B29" i="88"/>
  <c r="T26" i="88"/>
  <c r="S26" i="88"/>
  <c r="R26" i="88"/>
  <c r="Q26" i="88"/>
  <c r="P26" i="88"/>
  <c r="O26" i="88"/>
  <c r="N26" i="88"/>
  <c r="L26" i="88"/>
  <c r="K26" i="88"/>
  <c r="J26" i="88"/>
  <c r="I26" i="88"/>
  <c r="H26" i="88"/>
  <c r="G26" i="88"/>
  <c r="F26" i="88"/>
  <c r="E26" i="88"/>
  <c r="D26" i="88"/>
  <c r="C26" i="88"/>
  <c r="B26" i="88"/>
  <c r="M29" i="88"/>
  <c r="C7" i="87"/>
  <c r="D7" i="87"/>
  <c r="E7" i="87"/>
  <c r="F7" i="87"/>
  <c r="G7" i="87"/>
  <c r="H7" i="87"/>
  <c r="I7" i="87"/>
  <c r="J7" i="87"/>
  <c r="K7" i="87"/>
  <c r="L7" i="87"/>
  <c r="M7" i="87"/>
  <c r="N7" i="87"/>
  <c r="O7" i="87"/>
  <c r="P7" i="87"/>
  <c r="Q7" i="87"/>
  <c r="R7" i="87"/>
  <c r="S7" i="87"/>
  <c r="T7" i="87"/>
  <c r="C6" i="87"/>
  <c r="D6" i="87"/>
  <c r="E6" i="87"/>
  <c r="F6" i="87"/>
  <c r="G6" i="87"/>
  <c r="H6" i="87"/>
  <c r="I6" i="87"/>
  <c r="J6" i="87"/>
  <c r="K6" i="87"/>
  <c r="L6" i="87"/>
  <c r="M6" i="87"/>
  <c r="N6" i="87"/>
  <c r="O6" i="87"/>
  <c r="P6" i="87"/>
  <c r="Q6" i="87"/>
  <c r="R6" i="87"/>
  <c r="S6" i="87"/>
  <c r="T6" i="87"/>
  <c r="C5" i="87"/>
  <c r="D5" i="87"/>
  <c r="E5" i="87"/>
  <c r="F5" i="87"/>
  <c r="G5" i="87"/>
  <c r="H5" i="87"/>
  <c r="I5" i="87"/>
  <c r="J5" i="87"/>
  <c r="K5" i="87"/>
  <c r="L5" i="87"/>
  <c r="M5" i="87"/>
  <c r="N5" i="87"/>
  <c r="O5" i="87"/>
  <c r="P5" i="87"/>
  <c r="Q5" i="87"/>
  <c r="R5" i="87"/>
  <c r="S5" i="87"/>
  <c r="T5" i="87"/>
  <c r="C4" i="87"/>
  <c r="D4" i="87"/>
  <c r="E4" i="87"/>
  <c r="F4" i="87"/>
  <c r="G4" i="87"/>
  <c r="H4" i="87"/>
  <c r="I4" i="87"/>
  <c r="J4" i="87"/>
  <c r="K4" i="87"/>
  <c r="L4" i="87"/>
  <c r="M4" i="87"/>
  <c r="N4" i="87"/>
  <c r="O4" i="87"/>
  <c r="P4" i="87"/>
  <c r="Q4" i="87"/>
  <c r="R4" i="87"/>
  <c r="S4" i="87"/>
  <c r="T4" i="87"/>
  <c r="B5" i="87"/>
  <c r="B6" i="87"/>
  <c r="C15" i="87" s="1"/>
  <c r="B7" i="87"/>
  <c r="B4" i="87"/>
  <c r="T32" i="87"/>
  <c r="S32" i="87"/>
  <c r="R32" i="87"/>
  <c r="Q32" i="87"/>
  <c r="P32" i="87"/>
  <c r="O32" i="87"/>
  <c r="N32" i="87"/>
  <c r="M32" i="87"/>
  <c r="L32" i="87"/>
  <c r="K32" i="87"/>
  <c r="J32" i="87"/>
  <c r="I32" i="87"/>
  <c r="H32" i="87"/>
  <c r="G32" i="87"/>
  <c r="F32" i="87"/>
  <c r="E32" i="87"/>
  <c r="D32" i="87"/>
  <c r="C32" i="87"/>
  <c r="B32" i="87"/>
  <c r="T31" i="87"/>
  <c r="S31" i="87"/>
  <c r="R31" i="87"/>
  <c r="Q31" i="87"/>
  <c r="P31" i="87"/>
  <c r="O31" i="87"/>
  <c r="N31" i="87"/>
  <c r="M31" i="87"/>
  <c r="L31" i="87"/>
  <c r="K31" i="87"/>
  <c r="J31" i="87"/>
  <c r="I31" i="87"/>
  <c r="H31" i="87"/>
  <c r="G31" i="87"/>
  <c r="F31" i="87"/>
  <c r="E31" i="87"/>
  <c r="D31" i="87"/>
  <c r="C31" i="87"/>
  <c r="B31" i="87"/>
  <c r="T30" i="87"/>
  <c r="S30" i="87"/>
  <c r="R30" i="87"/>
  <c r="Q30" i="87"/>
  <c r="P30" i="87"/>
  <c r="O30" i="87"/>
  <c r="N30" i="87"/>
  <c r="M30" i="87"/>
  <c r="L30" i="87"/>
  <c r="K30" i="87"/>
  <c r="J30" i="87"/>
  <c r="I30" i="87"/>
  <c r="H30" i="87"/>
  <c r="G30" i="87"/>
  <c r="F30" i="87"/>
  <c r="E30" i="87"/>
  <c r="D30" i="87"/>
  <c r="C30" i="87"/>
  <c r="B30" i="87"/>
  <c r="T29" i="87"/>
  <c r="S29" i="87"/>
  <c r="R29" i="87"/>
  <c r="Q29" i="87"/>
  <c r="P29" i="87"/>
  <c r="O29" i="87"/>
  <c r="N29" i="87"/>
  <c r="L29" i="87"/>
  <c r="K29" i="87"/>
  <c r="J29" i="87"/>
  <c r="I29" i="87"/>
  <c r="H29" i="87"/>
  <c r="G29" i="87"/>
  <c r="F29" i="87"/>
  <c r="E29" i="87"/>
  <c r="D29" i="87"/>
  <c r="C29" i="87"/>
  <c r="B29" i="87"/>
  <c r="T26" i="87"/>
  <c r="S26" i="87"/>
  <c r="R26" i="87"/>
  <c r="Q26" i="87"/>
  <c r="P26" i="87"/>
  <c r="O26" i="87"/>
  <c r="N26" i="87"/>
  <c r="L26" i="87"/>
  <c r="K26" i="87"/>
  <c r="J26" i="87"/>
  <c r="I26" i="87"/>
  <c r="H26" i="87"/>
  <c r="G26" i="87"/>
  <c r="F26" i="87"/>
  <c r="E26" i="87"/>
  <c r="D26" i="87"/>
  <c r="C26" i="87"/>
  <c r="B26" i="87"/>
  <c r="M29" i="87"/>
  <c r="C7" i="86"/>
  <c r="D7" i="86"/>
  <c r="E7" i="86"/>
  <c r="F7" i="86"/>
  <c r="G7" i="86"/>
  <c r="H7" i="86"/>
  <c r="I7" i="86"/>
  <c r="J7" i="86"/>
  <c r="K7" i="86"/>
  <c r="L7" i="86"/>
  <c r="M7" i="86"/>
  <c r="N7" i="86"/>
  <c r="O7" i="86"/>
  <c r="P7" i="86"/>
  <c r="Q7" i="86"/>
  <c r="R7" i="86"/>
  <c r="S7" i="86"/>
  <c r="T7" i="86"/>
  <c r="C6" i="86"/>
  <c r="D6" i="86"/>
  <c r="E6" i="86"/>
  <c r="F6" i="86"/>
  <c r="G6" i="86"/>
  <c r="H6" i="86"/>
  <c r="I6" i="86"/>
  <c r="J6" i="86"/>
  <c r="K6" i="86"/>
  <c r="L6" i="86"/>
  <c r="M6" i="86"/>
  <c r="N6" i="86"/>
  <c r="O6" i="86"/>
  <c r="P6" i="86"/>
  <c r="Q6" i="86"/>
  <c r="R6" i="86"/>
  <c r="S6" i="86"/>
  <c r="T6" i="86"/>
  <c r="C5" i="86"/>
  <c r="D5" i="86"/>
  <c r="E5" i="86"/>
  <c r="F5" i="86"/>
  <c r="G5" i="86"/>
  <c r="H5" i="86"/>
  <c r="I5" i="86"/>
  <c r="I13" i="86" s="1"/>
  <c r="J5" i="86"/>
  <c r="K5" i="86"/>
  <c r="L5" i="86"/>
  <c r="M5" i="86"/>
  <c r="N5" i="86"/>
  <c r="O5" i="86"/>
  <c r="P5" i="86"/>
  <c r="Q5" i="86"/>
  <c r="R5" i="86"/>
  <c r="S5" i="86"/>
  <c r="T5" i="86"/>
  <c r="C4" i="86"/>
  <c r="D4" i="86"/>
  <c r="E4" i="86"/>
  <c r="F4" i="86"/>
  <c r="G4" i="86"/>
  <c r="G12" i="86" s="1"/>
  <c r="H4" i="86"/>
  <c r="I4" i="86"/>
  <c r="J4" i="86"/>
  <c r="K4" i="86"/>
  <c r="L4" i="86"/>
  <c r="M4" i="86"/>
  <c r="N4" i="86"/>
  <c r="O4" i="86"/>
  <c r="P4" i="86"/>
  <c r="Q4" i="86"/>
  <c r="R4" i="86"/>
  <c r="S4" i="86"/>
  <c r="T4" i="86"/>
  <c r="B5" i="86"/>
  <c r="B6" i="86"/>
  <c r="B7" i="86"/>
  <c r="B4" i="86"/>
  <c r="K15" i="86" s="1"/>
  <c r="T32" i="86"/>
  <c r="S32" i="86"/>
  <c r="R32" i="86"/>
  <c r="Q32" i="86"/>
  <c r="P32" i="86"/>
  <c r="O32" i="86"/>
  <c r="N32" i="86"/>
  <c r="M32" i="86"/>
  <c r="L32" i="86"/>
  <c r="K32" i="86"/>
  <c r="J32" i="86"/>
  <c r="I32" i="86"/>
  <c r="H32" i="86"/>
  <c r="G32" i="86"/>
  <c r="F32" i="86"/>
  <c r="E32" i="86"/>
  <c r="D32" i="86"/>
  <c r="C32" i="86"/>
  <c r="B32" i="86"/>
  <c r="T31" i="86"/>
  <c r="S31" i="86"/>
  <c r="R31" i="86"/>
  <c r="Q31" i="86"/>
  <c r="P31" i="86"/>
  <c r="O31" i="86"/>
  <c r="N31" i="86"/>
  <c r="M31" i="86"/>
  <c r="L31" i="86"/>
  <c r="K31" i="86"/>
  <c r="J31" i="86"/>
  <c r="I31" i="86"/>
  <c r="H31" i="86"/>
  <c r="G31" i="86"/>
  <c r="F31" i="86"/>
  <c r="E31" i="86"/>
  <c r="D31" i="86"/>
  <c r="C31" i="86"/>
  <c r="B31" i="86"/>
  <c r="T30" i="86"/>
  <c r="S30" i="86"/>
  <c r="R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E30" i="86"/>
  <c r="D30" i="86"/>
  <c r="C30" i="86"/>
  <c r="B30" i="86"/>
  <c r="T29" i="86"/>
  <c r="S29" i="86"/>
  <c r="R29" i="86"/>
  <c r="Q29" i="86"/>
  <c r="P29" i="86"/>
  <c r="O29" i="86"/>
  <c r="N29" i="86"/>
  <c r="L29" i="86"/>
  <c r="K29" i="86"/>
  <c r="J29" i="86"/>
  <c r="I29" i="86"/>
  <c r="H29" i="86"/>
  <c r="G29" i="86"/>
  <c r="F29" i="86"/>
  <c r="E29" i="86"/>
  <c r="D29" i="86"/>
  <c r="C29" i="86"/>
  <c r="B29" i="86"/>
  <c r="T26" i="86"/>
  <c r="S26" i="86"/>
  <c r="R26" i="86"/>
  <c r="Q26" i="86"/>
  <c r="P26" i="86"/>
  <c r="O26" i="86"/>
  <c r="N26" i="86"/>
  <c r="L26" i="86"/>
  <c r="K26" i="86"/>
  <c r="J26" i="86"/>
  <c r="I26" i="86"/>
  <c r="H26" i="86"/>
  <c r="G26" i="86"/>
  <c r="F26" i="86"/>
  <c r="E26" i="86"/>
  <c r="D26" i="86"/>
  <c r="C26" i="86"/>
  <c r="B26" i="86"/>
  <c r="M29" i="86"/>
  <c r="O14" i="86"/>
  <c r="C7" i="85"/>
  <c r="D7" i="85"/>
  <c r="E7" i="85"/>
  <c r="F7" i="85"/>
  <c r="G7" i="85"/>
  <c r="H7" i="85"/>
  <c r="I7" i="85"/>
  <c r="J7" i="85"/>
  <c r="K7" i="85"/>
  <c r="L7" i="85"/>
  <c r="M7" i="85"/>
  <c r="N7" i="85"/>
  <c r="O7" i="85"/>
  <c r="P7" i="85"/>
  <c r="Q7" i="85"/>
  <c r="R7" i="85"/>
  <c r="S7" i="85"/>
  <c r="T7" i="85"/>
  <c r="C6" i="85"/>
  <c r="D6" i="85"/>
  <c r="E6" i="85"/>
  <c r="F6" i="85"/>
  <c r="G6" i="85"/>
  <c r="H6" i="85"/>
  <c r="I6" i="85"/>
  <c r="J6" i="85"/>
  <c r="K6" i="85"/>
  <c r="L6" i="85"/>
  <c r="M6" i="85"/>
  <c r="N6" i="85"/>
  <c r="O6" i="85"/>
  <c r="P6" i="85"/>
  <c r="Q6" i="85"/>
  <c r="R6" i="85"/>
  <c r="S6" i="85"/>
  <c r="T6" i="85"/>
  <c r="C5" i="85"/>
  <c r="D5" i="85"/>
  <c r="E5" i="85"/>
  <c r="F5" i="85"/>
  <c r="G5" i="85"/>
  <c r="H5" i="85"/>
  <c r="I5" i="85"/>
  <c r="J5" i="85"/>
  <c r="K5" i="85"/>
  <c r="L5" i="85"/>
  <c r="M5" i="85"/>
  <c r="N5" i="85"/>
  <c r="O5" i="85"/>
  <c r="P5" i="85"/>
  <c r="Q5" i="85"/>
  <c r="R5" i="85"/>
  <c r="S5" i="85"/>
  <c r="T5" i="85"/>
  <c r="C4" i="85"/>
  <c r="D4" i="85"/>
  <c r="E4" i="85"/>
  <c r="F4" i="85"/>
  <c r="G4" i="85"/>
  <c r="H4" i="85"/>
  <c r="I4" i="85"/>
  <c r="J4" i="85"/>
  <c r="K4" i="85"/>
  <c r="L4" i="85"/>
  <c r="M4" i="85"/>
  <c r="N4" i="85"/>
  <c r="O4" i="85"/>
  <c r="P4" i="85"/>
  <c r="Q4" i="85"/>
  <c r="R4" i="85"/>
  <c r="S4" i="85"/>
  <c r="T4" i="85"/>
  <c r="B5" i="85"/>
  <c r="R14" i="85" s="1"/>
  <c r="B6" i="85"/>
  <c r="B7" i="85"/>
  <c r="B4" i="85"/>
  <c r="T32" i="85"/>
  <c r="S32" i="85"/>
  <c r="R32" i="85"/>
  <c r="Q32" i="85"/>
  <c r="P32" i="85"/>
  <c r="O32" i="85"/>
  <c r="N32" i="85"/>
  <c r="M32" i="85"/>
  <c r="L32" i="85"/>
  <c r="K32" i="85"/>
  <c r="J32" i="85"/>
  <c r="I32" i="85"/>
  <c r="H32" i="85"/>
  <c r="G32" i="85"/>
  <c r="F32" i="85"/>
  <c r="E32" i="85"/>
  <c r="D32" i="85"/>
  <c r="C32" i="85"/>
  <c r="B32" i="85"/>
  <c r="T31" i="85"/>
  <c r="S31" i="85"/>
  <c r="R31" i="85"/>
  <c r="Q31" i="85"/>
  <c r="P31" i="85"/>
  <c r="O31" i="85"/>
  <c r="N31" i="85"/>
  <c r="M31" i="85"/>
  <c r="L31" i="85"/>
  <c r="K31" i="85"/>
  <c r="J31" i="85"/>
  <c r="I31" i="85"/>
  <c r="H31" i="85"/>
  <c r="G31" i="85"/>
  <c r="F31" i="85"/>
  <c r="E31" i="85"/>
  <c r="D31" i="85"/>
  <c r="C31" i="85"/>
  <c r="B31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B30" i="85"/>
  <c r="T29" i="85"/>
  <c r="S29" i="85"/>
  <c r="R29" i="85"/>
  <c r="Q29" i="85"/>
  <c r="P29" i="85"/>
  <c r="O29" i="85"/>
  <c r="N29" i="85"/>
  <c r="L29" i="85"/>
  <c r="K29" i="85"/>
  <c r="J29" i="85"/>
  <c r="I29" i="85"/>
  <c r="H29" i="85"/>
  <c r="G29" i="85"/>
  <c r="F29" i="85"/>
  <c r="E29" i="85"/>
  <c r="D29" i="85"/>
  <c r="C29" i="85"/>
  <c r="B29" i="85"/>
  <c r="T26" i="85"/>
  <c r="S26" i="85"/>
  <c r="R26" i="85"/>
  <c r="Q26" i="85"/>
  <c r="P26" i="85"/>
  <c r="O26" i="85"/>
  <c r="N26" i="85"/>
  <c r="L26" i="85"/>
  <c r="K26" i="85"/>
  <c r="J26" i="85"/>
  <c r="I26" i="85"/>
  <c r="H26" i="85"/>
  <c r="G26" i="85"/>
  <c r="F26" i="85"/>
  <c r="E26" i="85"/>
  <c r="D26" i="85"/>
  <c r="C26" i="85"/>
  <c r="B26" i="85"/>
  <c r="M29" i="85"/>
  <c r="T32" i="84"/>
  <c r="S32" i="84"/>
  <c r="R32" i="84"/>
  <c r="Q32" i="84"/>
  <c r="P32" i="84"/>
  <c r="O32" i="84"/>
  <c r="N32" i="84"/>
  <c r="M32" i="84"/>
  <c r="L32" i="84"/>
  <c r="K32" i="84"/>
  <c r="J32" i="84"/>
  <c r="I32" i="84"/>
  <c r="H32" i="84"/>
  <c r="G32" i="84"/>
  <c r="F32" i="84"/>
  <c r="E32" i="84"/>
  <c r="D32" i="84"/>
  <c r="C32" i="84"/>
  <c r="B32" i="84"/>
  <c r="T31" i="84"/>
  <c r="S31" i="84"/>
  <c r="R31" i="84"/>
  <c r="Q31" i="84"/>
  <c r="P31" i="84"/>
  <c r="O31" i="84"/>
  <c r="N31" i="84"/>
  <c r="M31" i="84"/>
  <c r="L31" i="84"/>
  <c r="K31" i="84"/>
  <c r="J31" i="84"/>
  <c r="I31" i="84"/>
  <c r="H31" i="84"/>
  <c r="G31" i="84"/>
  <c r="F31" i="84"/>
  <c r="E31" i="84"/>
  <c r="D31" i="84"/>
  <c r="C31" i="84"/>
  <c r="B31" i="84"/>
  <c r="T30" i="84"/>
  <c r="S30" i="84"/>
  <c r="R30" i="84"/>
  <c r="Q30" i="84"/>
  <c r="P30" i="84"/>
  <c r="O30" i="84"/>
  <c r="N30" i="84"/>
  <c r="M30" i="84"/>
  <c r="L30" i="84"/>
  <c r="K30" i="84"/>
  <c r="J30" i="84"/>
  <c r="I30" i="84"/>
  <c r="H30" i="84"/>
  <c r="G30" i="84"/>
  <c r="F30" i="84"/>
  <c r="E30" i="84"/>
  <c r="D30" i="84"/>
  <c r="C30" i="84"/>
  <c r="B30" i="84"/>
  <c r="T29" i="84"/>
  <c r="S29" i="84"/>
  <c r="R29" i="84"/>
  <c r="Q29" i="84"/>
  <c r="P29" i="84"/>
  <c r="O29" i="84"/>
  <c r="N29" i="84"/>
  <c r="L29" i="84"/>
  <c r="K29" i="84"/>
  <c r="J29" i="84"/>
  <c r="I29" i="84"/>
  <c r="H29" i="84"/>
  <c r="G29" i="84"/>
  <c r="F29" i="84"/>
  <c r="E29" i="84"/>
  <c r="D29" i="84"/>
  <c r="C29" i="84"/>
  <c r="B29" i="84"/>
  <c r="T26" i="84"/>
  <c r="S26" i="84"/>
  <c r="R26" i="84"/>
  <c r="Q26" i="84"/>
  <c r="P26" i="84"/>
  <c r="O26" i="84"/>
  <c r="N26" i="84"/>
  <c r="L26" i="84"/>
  <c r="K26" i="84"/>
  <c r="J26" i="84"/>
  <c r="I26" i="84"/>
  <c r="H26" i="84"/>
  <c r="G26" i="84"/>
  <c r="F26" i="84"/>
  <c r="E26" i="84"/>
  <c r="D26" i="84"/>
  <c r="C26" i="84"/>
  <c r="B26" i="84"/>
  <c r="M29" i="84"/>
  <c r="C7" i="83"/>
  <c r="D7" i="83"/>
  <c r="E7" i="83"/>
  <c r="F7" i="83"/>
  <c r="G7" i="83"/>
  <c r="H7" i="83"/>
  <c r="I7" i="83"/>
  <c r="J7" i="83"/>
  <c r="K7" i="83"/>
  <c r="L7" i="83"/>
  <c r="M7" i="83"/>
  <c r="N7" i="83"/>
  <c r="O7" i="83"/>
  <c r="P7" i="83"/>
  <c r="Q7" i="83"/>
  <c r="R7" i="83"/>
  <c r="S7" i="83"/>
  <c r="T7" i="83"/>
  <c r="C6" i="83"/>
  <c r="D6" i="83"/>
  <c r="E6" i="83"/>
  <c r="F6" i="83"/>
  <c r="G6" i="83"/>
  <c r="H6" i="83"/>
  <c r="I6" i="83"/>
  <c r="J6" i="83"/>
  <c r="K6" i="83"/>
  <c r="L6" i="83"/>
  <c r="M6" i="83"/>
  <c r="N6" i="83"/>
  <c r="O6" i="83"/>
  <c r="P6" i="83"/>
  <c r="Q6" i="83"/>
  <c r="R6" i="83"/>
  <c r="S6" i="83"/>
  <c r="T6" i="83"/>
  <c r="C5" i="83"/>
  <c r="D5" i="83"/>
  <c r="E5" i="83"/>
  <c r="F5" i="83"/>
  <c r="G5" i="83"/>
  <c r="H5" i="83"/>
  <c r="I5" i="83"/>
  <c r="J5" i="83"/>
  <c r="K5" i="83"/>
  <c r="L5" i="83"/>
  <c r="M5" i="83"/>
  <c r="N5" i="83"/>
  <c r="O5" i="83"/>
  <c r="P5" i="83"/>
  <c r="Q5" i="83"/>
  <c r="R5" i="83"/>
  <c r="S5" i="83"/>
  <c r="T5" i="83"/>
  <c r="C4" i="83"/>
  <c r="D4" i="83"/>
  <c r="E4" i="83"/>
  <c r="F4" i="83"/>
  <c r="G4" i="83"/>
  <c r="H4" i="83"/>
  <c r="I4" i="83"/>
  <c r="J4" i="83"/>
  <c r="K4" i="83"/>
  <c r="L4" i="83"/>
  <c r="M4" i="83"/>
  <c r="N4" i="83"/>
  <c r="O4" i="83"/>
  <c r="P4" i="83"/>
  <c r="Q4" i="83"/>
  <c r="R4" i="83"/>
  <c r="S4" i="83"/>
  <c r="T4" i="83"/>
  <c r="B5" i="83"/>
  <c r="F15" i="83" s="1"/>
  <c r="B6" i="83"/>
  <c r="B7" i="83"/>
  <c r="B4" i="83"/>
  <c r="T32" i="83"/>
  <c r="S32" i="83"/>
  <c r="R32" i="83"/>
  <c r="Q32" i="83"/>
  <c r="P32" i="83"/>
  <c r="O32" i="83"/>
  <c r="N32" i="83"/>
  <c r="M32" i="83"/>
  <c r="L32" i="83"/>
  <c r="K32" i="83"/>
  <c r="J32" i="83"/>
  <c r="I32" i="83"/>
  <c r="H32" i="83"/>
  <c r="G32" i="83"/>
  <c r="F32" i="83"/>
  <c r="E32" i="83"/>
  <c r="D32" i="83"/>
  <c r="C32" i="83"/>
  <c r="B32" i="83"/>
  <c r="T31" i="83"/>
  <c r="S31" i="83"/>
  <c r="R31" i="83"/>
  <c r="Q31" i="83"/>
  <c r="P31" i="83"/>
  <c r="O31" i="83"/>
  <c r="N31" i="83"/>
  <c r="M31" i="83"/>
  <c r="L31" i="83"/>
  <c r="K31" i="83"/>
  <c r="J31" i="83"/>
  <c r="I31" i="83"/>
  <c r="H31" i="83"/>
  <c r="G31" i="83"/>
  <c r="F31" i="83"/>
  <c r="E31" i="83"/>
  <c r="D31" i="83"/>
  <c r="C31" i="83"/>
  <c r="B31" i="83"/>
  <c r="T30" i="83"/>
  <c r="S30" i="83"/>
  <c r="R30" i="83"/>
  <c r="Q30" i="83"/>
  <c r="P30" i="83"/>
  <c r="O30" i="83"/>
  <c r="N30" i="83"/>
  <c r="M30" i="83"/>
  <c r="L30" i="83"/>
  <c r="K30" i="83"/>
  <c r="J30" i="83"/>
  <c r="I30" i="83"/>
  <c r="H30" i="83"/>
  <c r="G30" i="83"/>
  <c r="F30" i="83"/>
  <c r="E30" i="83"/>
  <c r="D30" i="83"/>
  <c r="C30" i="83"/>
  <c r="B30" i="83"/>
  <c r="T29" i="83"/>
  <c r="S29" i="83"/>
  <c r="R29" i="83"/>
  <c r="Q29" i="83"/>
  <c r="P29" i="83"/>
  <c r="O29" i="83"/>
  <c r="N29" i="83"/>
  <c r="L29" i="83"/>
  <c r="K29" i="83"/>
  <c r="J29" i="83"/>
  <c r="I29" i="83"/>
  <c r="H29" i="83"/>
  <c r="G29" i="83"/>
  <c r="F29" i="83"/>
  <c r="E29" i="83"/>
  <c r="D29" i="83"/>
  <c r="C29" i="83"/>
  <c r="B29" i="83"/>
  <c r="T26" i="83"/>
  <c r="S26" i="83"/>
  <c r="R26" i="83"/>
  <c r="Q26" i="83"/>
  <c r="P26" i="83"/>
  <c r="O26" i="83"/>
  <c r="N26" i="83"/>
  <c r="L26" i="83"/>
  <c r="K26" i="83"/>
  <c r="J26" i="83"/>
  <c r="I26" i="83"/>
  <c r="H26" i="83"/>
  <c r="G26" i="83"/>
  <c r="F26" i="83"/>
  <c r="E26" i="83"/>
  <c r="D26" i="83"/>
  <c r="C26" i="83"/>
  <c r="B26" i="83"/>
  <c r="M29" i="83"/>
  <c r="L13" i="83"/>
  <c r="C7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C6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C5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C4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B5" i="82"/>
  <c r="B6" i="82"/>
  <c r="Q12" i="82" s="1"/>
  <c r="B7" i="82"/>
  <c r="B4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T31" i="82"/>
  <c r="S31" i="82"/>
  <c r="R31" i="82"/>
  <c r="Q31" i="82"/>
  <c r="P31" i="82"/>
  <c r="O31" i="82"/>
  <c r="N31" i="82"/>
  <c r="M31" i="82"/>
  <c r="L31" i="82"/>
  <c r="K31" i="82"/>
  <c r="J31" i="82"/>
  <c r="I31" i="82"/>
  <c r="H31" i="82"/>
  <c r="G31" i="82"/>
  <c r="F31" i="82"/>
  <c r="E31" i="82"/>
  <c r="D31" i="82"/>
  <c r="C31" i="82"/>
  <c r="B31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T29" i="82"/>
  <c r="S29" i="82"/>
  <c r="R29" i="82"/>
  <c r="Q29" i="82"/>
  <c r="P29" i="82"/>
  <c r="O29" i="82"/>
  <c r="N29" i="82"/>
  <c r="L29" i="82"/>
  <c r="K29" i="82"/>
  <c r="J29" i="82"/>
  <c r="I29" i="82"/>
  <c r="H29" i="82"/>
  <c r="G29" i="82"/>
  <c r="F29" i="82"/>
  <c r="E29" i="82"/>
  <c r="D29" i="82"/>
  <c r="C29" i="82"/>
  <c r="B29" i="82"/>
  <c r="T26" i="82"/>
  <c r="S26" i="82"/>
  <c r="R26" i="82"/>
  <c r="Q26" i="82"/>
  <c r="P26" i="82"/>
  <c r="O26" i="82"/>
  <c r="N26" i="82"/>
  <c r="L26" i="82"/>
  <c r="K26" i="82"/>
  <c r="J26" i="82"/>
  <c r="I26" i="82"/>
  <c r="H26" i="82"/>
  <c r="G26" i="82"/>
  <c r="F26" i="82"/>
  <c r="E26" i="82"/>
  <c r="D26" i="82"/>
  <c r="C26" i="82"/>
  <c r="B26" i="82"/>
  <c r="M29" i="82"/>
  <c r="C7" i="81"/>
  <c r="D7" i="81"/>
  <c r="E7" i="81"/>
  <c r="F7" i="81"/>
  <c r="G7" i="81"/>
  <c r="H7" i="81"/>
  <c r="I7" i="81"/>
  <c r="J7" i="81"/>
  <c r="K7" i="81"/>
  <c r="L7" i="81"/>
  <c r="M7" i="81"/>
  <c r="N7" i="81"/>
  <c r="O7" i="81"/>
  <c r="P7" i="81"/>
  <c r="Q7" i="81"/>
  <c r="R7" i="81"/>
  <c r="S7" i="81"/>
  <c r="T7" i="81"/>
  <c r="C6" i="81"/>
  <c r="D6" i="81"/>
  <c r="E6" i="81"/>
  <c r="F6" i="81"/>
  <c r="G6" i="81"/>
  <c r="H6" i="81"/>
  <c r="I6" i="81"/>
  <c r="J6" i="81"/>
  <c r="K6" i="81"/>
  <c r="L6" i="81"/>
  <c r="M6" i="81"/>
  <c r="N6" i="81"/>
  <c r="O6" i="81"/>
  <c r="P6" i="81"/>
  <c r="Q6" i="81"/>
  <c r="R6" i="81"/>
  <c r="S6" i="81"/>
  <c r="T6" i="81"/>
  <c r="C5" i="81"/>
  <c r="D5" i="81"/>
  <c r="E5" i="81"/>
  <c r="F5" i="81"/>
  <c r="G5" i="81"/>
  <c r="H5" i="81"/>
  <c r="I5" i="81"/>
  <c r="J5" i="81"/>
  <c r="K5" i="81"/>
  <c r="L5" i="81"/>
  <c r="M5" i="81"/>
  <c r="N5" i="81"/>
  <c r="O5" i="81"/>
  <c r="P5" i="81"/>
  <c r="Q5" i="81"/>
  <c r="R5" i="81"/>
  <c r="S5" i="81"/>
  <c r="T5" i="81"/>
  <c r="C4" i="81"/>
  <c r="D4" i="81"/>
  <c r="E4" i="81"/>
  <c r="F4" i="81"/>
  <c r="G4" i="81"/>
  <c r="H4" i="81"/>
  <c r="I4" i="81"/>
  <c r="J4" i="81"/>
  <c r="K4" i="81"/>
  <c r="L4" i="81"/>
  <c r="M4" i="81"/>
  <c r="N4" i="81"/>
  <c r="O4" i="81"/>
  <c r="P4" i="81"/>
  <c r="Q4" i="81"/>
  <c r="R4" i="81"/>
  <c r="S4" i="81"/>
  <c r="T4" i="81"/>
  <c r="B5" i="81"/>
  <c r="B6" i="81"/>
  <c r="B7" i="81"/>
  <c r="B4" i="81"/>
  <c r="B13" i="81" s="1"/>
  <c r="T32" i="81"/>
  <c r="S32" i="81"/>
  <c r="R32" i="81"/>
  <c r="Q32" i="81"/>
  <c r="P32" i="81"/>
  <c r="O32" i="81"/>
  <c r="N32" i="81"/>
  <c r="M32" i="81"/>
  <c r="L32" i="81"/>
  <c r="K32" i="81"/>
  <c r="J32" i="81"/>
  <c r="I32" i="81"/>
  <c r="H32" i="81"/>
  <c r="G32" i="81"/>
  <c r="F32" i="81"/>
  <c r="E32" i="81"/>
  <c r="D32" i="81"/>
  <c r="C32" i="81"/>
  <c r="B32" i="81"/>
  <c r="T31" i="81"/>
  <c r="S31" i="81"/>
  <c r="R31" i="81"/>
  <c r="Q31" i="81"/>
  <c r="P31" i="81"/>
  <c r="O31" i="81"/>
  <c r="N31" i="81"/>
  <c r="M31" i="81"/>
  <c r="L31" i="81"/>
  <c r="K31" i="81"/>
  <c r="J31" i="81"/>
  <c r="I31" i="81"/>
  <c r="H31" i="81"/>
  <c r="G31" i="81"/>
  <c r="F31" i="81"/>
  <c r="E31" i="81"/>
  <c r="D31" i="81"/>
  <c r="C31" i="81"/>
  <c r="B31" i="81"/>
  <c r="T30" i="81"/>
  <c r="S30" i="81"/>
  <c r="R30" i="81"/>
  <c r="Q30" i="81"/>
  <c r="P30" i="81"/>
  <c r="O30" i="81"/>
  <c r="N30" i="81"/>
  <c r="M30" i="81"/>
  <c r="L30" i="81"/>
  <c r="K30" i="81"/>
  <c r="J30" i="81"/>
  <c r="I30" i="81"/>
  <c r="H30" i="81"/>
  <c r="G30" i="81"/>
  <c r="F30" i="81"/>
  <c r="E30" i="81"/>
  <c r="D30" i="81"/>
  <c r="C30" i="81"/>
  <c r="B30" i="81"/>
  <c r="T29" i="81"/>
  <c r="S29" i="81"/>
  <c r="R29" i="81"/>
  <c r="Q29" i="81"/>
  <c r="P29" i="81"/>
  <c r="O29" i="81"/>
  <c r="N29" i="81"/>
  <c r="L29" i="81"/>
  <c r="K29" i="81"/>
  <c r="J29" i="81"/>
  <c r="I29" i="81"/>
  <c r="H29" i="81"/>
  <c r="G29" i="81"/>
  <c r="F29" i="81"/>
  <c r="E29" i="81"/>
  <c r="D29" i="81"/>
  <c r="C29" i="81"/>
  <c r="B29" i="81"/>
  <c r="T26" i="81"/>
  <c r="S26" i="81"/>
  <c r="R26" i="81"/>
  <c r="Q26" i="81"/>
  <c r="P26" i="81"/>
  <c r="O26" i="81"/>
  <c r="N26" i="81"/>
  <c r="L26" i="81"/>
  <c r="K26" i="81"/>
  <c r="J26" i="81"/>
  <c r="I26" i="81"/>
  <c r="H26" i="81"/>
  <c r="G26" i="81"/>
  <c r="F26" i="81"/>
  <c r="E26" i="81"/>
  <c r="D26" i="81"/>
  <c r="C26" i="81"/>
  <c r="B26" i="81"/>
  <c r="M29" i="81"/>
  <c r="T32" i="80"/>
  <c r="S32" i="80"/>
  <c r="R32" i="80"/>
  <c r="Q32" i="80"/>
  <c r="P32" i="80"/>
  <c r="O32" i="80"/>
  <c r="N32" i="80"/>
  <c r="M32" i="80"/>
  <c r="L32" i="80"/>
  <c r="K32" i="80"/>
  <c r="J32" i="80"/>
  <c r="I32" i="80"/>
  <c r="H32" i="80"/>
  <c r="G32" i="80"/>
  <c r="F32" i="80"/>
  <c r="E32" i="80"/>
  <c r="D32" i="80"/>
  <c r="C32" i="80"/>
  <c r="B32" i="80"/>
  <c r="T31" i="80"/>
  <c r="S31" i="80"/>
  <c r="R31" i="80"/>
  <c r="Q31" i="80"/>
  <c r="P31" i="80"/>
  <c r="O31" i="80"/>
  <c r="N31" i="80"/>
  <c r="M31" i="80"/>
  <c r="L31" i="80"/>
  <c r="K31" i="80"/>
  <c r="J31" i="80"/>
  <c r="I31" i="80"/>
  <c r="H31" i="80"/>
  <c r="G31" i="80"/>
  <c r="F31" i="80"/>
  <c r="E31" i="80"/>
  <c r="D31" i="80"/>
  <c r="C31" i="80"/>
  <c r="B31" i="80"/>
  <c r="T30" i="80"/>
  <c r="S30" i="80"/>
  <c r="R30" i="80"/>
  <c r="Q30" i="80"/>
  <c r="P30" i="80"/>
  <c r="O30" i="80"/>
  <c r="N30" i="80"/>
  <c r="M30" i="80"/>
  <c r="L30" i="80"/>
  <c r="K30" i="80"/>
  <c r="J30" i="80"/>
  <c r="I30" i="80"/>
  <c r="H30" i="80"/>
  <c r="G30" i="80"/>
  <c r="F30" i="80"/>
  <c r="E30" i="80"/>
  <c r="D30" i="80"/>
  <c r="C30" i="80"/>
  <c r="B30" i="80"/>
  <c r="T29" i="80"/>
  <c r="S29" i="80"/>
  <c r="R29" i="80"/>
  <c r="Q29" i="80"/>
  <c r="P29" i="80"/>
  <c r="O29" i="80"/>
  <c r="N29" i="80"/>
  <c r="L29" i="80"/>
  <c r="K29" i="80"/>
  <c r="J29" i="80"/>
  <c r="I29" i="80"/>
  <c r="H29" i="80"/>
  <c r="G29" i="80"/>
  <c r="F29" i="80"/>
  <c r="E29" i="80"/>
  <c r="D29" i="80"/>
  <c r="C29" i="80"/>
  <c r="B29" i="80"/>
  <c r="T26" i="80"/>
  <c r="S26" i="80"/>
  <c r="R26" i="80"/>
  <c r="Q26" i="80"/>
  <c r="P26" i="80"/>
  <c r="O26" i="80"/>
  <c r="N26" i="80"/>
  <c r="L26" i="80"/>
  <c r="K26" i="80"/>
  <c r="J26" i="80"/>
  <c r="I26" i="80"/>
  <c r="H26" i="80"/>
  <c r="G26" i="80"/>
  <c r="F26" i="80"/>
  <c r="E26" i="80"/>
  <c r="D26" i="80"/>
  <c r="C26" i="80"/>
  <c r="B26" i="80"/>
  <c r="M29" i="80"/>
  <c r="C7" i="79"/>
  <c r="D7" i="79"/>
  <c r="E7" i="79"/>
  <c r="F7" i="79"/>
  <c r="G7" i="79"/>
  <c r="H7" i="79"/>
  <c r="I7" i="79"/>
  <c r="J7" i="79"/>
  <c r="K7" i="79"/>
  <c r="L7" i="79"/>
  <c r="M7" i="79"/>
  <c r="N7" i="79"/>
  <c r="O7" i="79"/>
  <c r="P7" i="79"/>
  <c r="Q7" i="79"/>
  <c r="R7" i="79"/>
  <c r="S7" i="79"/>
  <c r="T7" i="79"/>
  <c r="C6" i="79"/>
  <c r="D6" i="79"/>
  <c r="E6" i="79"/>
  <c r="F6" i="79"/>
  <c r="G6" i="79"/>
  <c r="H6" i="79"/>
  <c r="I6" i="79"/>
  <c r="J6" i="79"/>
  <c r="K6" i="79"/>
  <c r="L6" i="79"/>
  <c r="M6" i="79"/>
  <c r="N6" i="79"/>
  <c r="O6" i="79"/>
  <c r="P6" i="79"/>
  <c r="Q6" i="79"/>
  <c r="R6" i="79"/>
  <c r="S6" i="79"/>
  <c r="T6" i="79"/>
  <c r="C5" i="79"/>
  <c r="D5" i="79"/>
  <c r="E5" i="79"/>
  <c r="F5" i="79"/>
  <c r="G5" i="79"/>
  <c r="H5" i="79"/>
  <c r="I5" i="79"/>
  <c r="J5" i="79"/>
  <c r="K5" i="79"/>
  <c r="L5" i="79"/>
  <c r="M5" i="79"/>
  <c r="N5" i="79"/>
  <c r="O5" i="79"/>
  <c r="P5" i="79"/>
  <c r="Q5" i="79"/>
  <c r="R5" i="79"/>
  <c r="S5" i="79"/>
  <c r="T5" i="79"/>
  <c r="C4" i="79"/>
  <c r="D4" i="79"/>
  <c r="E4" i="79"/>
  <c r="F4" i="79"/>
  <c r="G4" i="79"/>
  <c r="H4" i="79"/>
  <c r="I4" i="79"/>
  <c r="J4" i="79"/>
  <c r="K4" i="79"/>
  <c r="L4" i="79"/>
  <c r="M4" i="79"/>
  <c r="N4" i="79"/>
  <c r="O4" i="79"/>
  <c r="P4" i="79"/>
  <c r="Q4" i="79"/>
  <c r="R4" i="79"/>
  <c r="S4" i="79"/>
  <c r="T4" i="79"/>
  <c r="B5" i="79"/>
  <c r="B6" i="79"/>
  <c r="B7" i="79"/>
  <c r="B4" i="79"/>
  <c r="T32" i="79"/>
  <c r="S32" i="79"/>
  <c r="R32" i="79"/>
  <c r="Q32" i="79"/>
  <c r="P32" i="79"/>
  <c r="O32" i="79"/>
  <c r="N32" i="79"/>
  <c r="M32" i="79"/>
  <c r="L32" i="79"/>
  <c r="K32" i="79"/>
  <c r="J32" i="79"/>
  <c r="I32" i="79"/>
  <c r="H32" i="79"/>
  <c r="G32" i="79"/>
  <c r="F32" i="79"/>
  <c r="E32" i="79"/>
  <c r="D32" i="79"/>
  <c r="C32" i="79"/>
  <c r="B32" i="79"/>
  <c r="T31" i="79"/>
  <c r="S31" i="79"/>
  <c r="R31" i="79"/>
  <c r="Q31" i="79"/>
  <c r="P31" i="79"/>
  <c r="O31" i="79"/>
  <c r="N31" i="79"/>
  <c r="M31" i="79"/>
  <c r="L31" i="79"/>
  <c r="K31" i="79"/>
  <c r="J31" i="79"/>
  <c r="I31" i="79"/>
  <c r="H31" i="79"/>
  <c r="G31" i="79"/>
  <c r="F31" i="79"/>
  <c r="E31" i="79"/>
  <c r="D31" i="79"/>
  <c r="C31" i="79"/>
  <c r="B31" i="79"/>
  <c r="T30" i="79"/>
  <c r="S30" i="79"/>
  <c r="R30" i="79"/>
  <c r="Q30" i="79"/>
  <c r="P30" i="79"/>
  <c r="O30" i="79"/>
  <c r="N30" i="79"/>
  <c r="M30" i="79"/>
  <c r="L30" i="79"/>
  <c r="K30" i="79"/>
  <c r="J30" i="79"/>
  <c r="I30" i="79"/>
  <c r="H30" i="79"/>
  <c r="G30" i="79"/>
  <c r="F30" i="79"/>
  <c r="E30" i="79"/>
  <c r="D30" i="79"/>
  <c r="C30" i="79"/>
  <c r="B30" i="79"/>
  <c r="T29" i="79"/>
  <c r="S29" i="79"/>
  <c r="R29" i="79"/>
  <c r="Q29" i="79"/>
  <c r="P29" i="79"/>
  <c r="O29" i="79"/>
  <c r="N29" i="79"/>
  <c r="L29" i="79"/>
  <c r="K29" i="79"/>
  <c r="J29" i="79"/>
  <c r="I29" i="79"/>
  <c r="H29" i="79"/>
  <c r="G29" i="79"/>
  <c r="F29" i="79"/>
  <c r="E29" i="79"/>
  <c r="D29" i="79"/>
  <c r="C29" i="79"/>
  <c r="B29" i="79"/>
  <c r="T26" i="79"/>
  <c r="S26" i="79"/>
  <c r="R26" i="79"/>
  <c r="Q26" i="79"/>
  <c r="P26" i="79"/>
  <c r="O26" i="79"/>
  <c r="N26" i="79"/>
  <c r="L26" i="79"/>
  <c r="K26" i="79"/>
  <c r="J26" i="79"/>
  <c r="I26" i="79"/>
  <c r="H26" i="79"/>
  <c r="G26" i="79"/>
  <c r="F26" i="79"/>
  <c r="E26" i="79"/>
  <c r="D26" i="79"/>
  <c r="C26" i="79"/>
  <c r="B26" i="79"/>
  <c r="M29" i="79"/>
  <c r="M13" i="79"/>
  <c r="C7" i="78"/>
  <c r="D7" i="78"/>
  <c r="E7" i="78"/>
  <c r="F7" i="78"/>
  <c r="G7" i="78"/>
  <c r="H7" i="78"/>
  <c r="I7" i="78"/>
  <c r="J7" i="78"/>
  <c r="K7" i="78"/>
  <c r="L7" i="78"/>
  <c r="M7" i="78"/>
  <c r="N7" i="78"/>
  <c r="O7" i="78"/>
  <c r="P7" i="78"/>
  <c r="Q7" i="78"/>
  <c r="R7" i="78"/>
  <c r="S7" i="78"/>
  <c r="T7" i="78"/>
  <c r="C6" i="78"/>
  <c r="D6" i="78"/>
  <c r="E6" i="78"/>
  <c r="F6" i="78"/>
  <c r="G6" i="78"/>
  <c r="H6" i="78"/>
  <c r="I6" i="78"/>
  <c r="J6" i="78"/>
  <c r="K6" i="78"/>
  <c r="L6" i="78"/>
  <c r="M6" i="78"/>
  <c r="N6" i="78"/>
  <c r="O6" i="78"/>
  <c r="P6" i="78"/>
  <c r="Q6" i="78"/>
  <c r="R6" i="78"/>
  <c r="S6" i="78"/>
  <c r="T6" i="78"/>
  <c r="C5" i="78"/>
  <c r="D5" i="78"/>
  <c r="E5" i="78"/>
  <c r="F5" i="78"/>
  <c r="G5" i="78"/>
  <c r="H5" i="78"/>
  <c r="I5" i="78"/>
  <c r="J5" i="78"/>
  <c r="K5" i="78"/>
  <c r="L5" i="78"/>
  <c r="M5" i="78"/>
  <c r="N5" i="78"/>
  <c r="O5" i="78"/>
  <c r="P5" i="78"/>
  <c r="Q5" i="78"/>
  <c r="R5" i="78"/>
  <c r="S5" i="78"/>
  <c r="T5" i="78"/>
  <c r="C4" i="78"/>
  <c r="D4" i="78"/>
  <c r="E4" i="78"/>
  <c r="F4" i="78"/>
  <c r="G4" i="78"/>
  <c r="H4" i="78"/>
  <c r="I4" i="78"/>
  <c r="J4" i="78"/>
  <c r="K4" i="78"/>
  <c r="L4" i="78"/>
  <c r="M4" i="78"/>
  <c r="N4" i="78"/>
  <c r="O4" i="78"/>
  <c r="P4" i="78"/>
  <c r="Q4" i="78"/>
  <c r="R4" i="78"/>
  <c r="S4" i="78"/>
  <c r="T4" i="78"/>
  <c r="B5" i="78"/>
  <c r="B6" i="78"/>
  <c r="B7" i="78"/>
  <c r="B4" i="78"/>
  <c r="T32" i="78"/>
  <c r="S32" i="78"/>
  <c r="R32" i="78"/>
  <c r="Q32" i="78"/>
  <c r="P32" i="78"/>
  <c r="O32" i="78"/>
  <c r="N32" i="78"/>
  <c r="M32" i="78"/>
  <c r="L32" i="78"/>
  <c r="K32" i="78"/>
  <c r="J32" i="78"/>
  <c r="I32" i="78"/>
  <c r="H32" i="78"/>
  <c r="G32" i="78"/>
  <c r="F32" i="78"/>
  <c r="E32" i="78"/>
  <c r="D32" i="78"/>
  <c r="C32" i="78"/>
  <c r="B32" i="78"/>
  <c r="T31" i="78"/>
  <c r="S31" i="78"/>
  <c r="R31" i="78"/>
  <c r="Q31" i="78"/>
  <c r="P31" i="78"/>
  <c r="O31" i="78"/>
  <c r="N31" i="78"/>
  <c r="M31" i="78"/>
  <c r="L31" i="78"/>
  <c r="K31" i="78"/>
  <c r="J31" i="78"/>
  <c r="I31" i="78"/>
  <c r="H31" i="78"/>
  <c r="G31" i="78"/>
  <c r="F31" i="78"/>
  <c r="E31" i="78"/>
  <c r="D31" i="78"/>
  <c r="C31" i="78"/>
  <c r="B31" i="78"/>
  <c r="T30" i="78"/>
  <c r="S30" i="78"/>
  <c r="R30" i="78"/>
  <c r="Q30" i="78"/>
  <c r="P30" i="78"/>
  <c r="O30" i="78"/>
  <c r="N30" i="78"/>
  <c r="M30" i="78"/>
  <c r="L30" i="78"/>
  <c r="K30" i="78"/>
  <c r="J30" i="78"/>
  <c r="I30" i="78"/>
  <c r="H30" i="78"/>
  <c r="G30" i="78"/>
  <c r="F30" i="78"/>
  <c r="E30" i="78"/>
  <c r="D30" i="78"/>
  <c r="C30" i="78"/>
  <c r="B30" i="78"/>
  <c r="T29" i="78"/>
  <c r="S29" i="78"/>
  <c r="R29" i="78"/>
  <c r="Q29" i="78"/>
  <c r="P29" i="78"/>
  <c r="O29" i="78"/>
  <c r="N29" i="78"/>
  <c r="L29" i="78"/>
  <c r="K29" i="78"/>
  <c r="J29" i="78"/>
  <c r="I29" i="78"/>
  <c r="H29" i="78"/>
  <c r="G29" i="78"/>
  <c r="F29" i="78"/>
  <c r="E29" i="78"/>
  <c r="D29" i="78"/>
  <c r="C29" i="78"/>
  <c r="B29" i="78"/>
  <c r="T26" i="78"/>
  <c r="S26" i="78"/>
  <c r="R26" i="78"/>
  <c r="Q26" i="78"/>
  <c r="P26" i="78"/>
  <c r="O26" i="78"/>
  <c r="N26" i="78"/>
  <c r="L26" i="78"/>
  <c r="K26" i="78"/>
  <c r="J26" i="78"/>
  <c r="I26" i="78"/>
  <c r="H26" i="78"/>
  <c r="G26" i="78"/>
  <c r="F26" i="78"/>
  <c r="E26" i="78"/>
  <c r="D26" i="78"/>
  <c r="C26" i="78"/>
  <c r="B26" i="78"/>
  <c r="M29" i="78"/>
  <c r="C7" i="77"/>
  <c r="D7" i="77"/>
  <c r="E7" i="77"/>
  <c r="F7" i="77"/>
  <c r="G7" i="77"/>
  <c r="H7" i="77"/>
  <c r="I7" i="77"/>
  <c r="J7" i="77"/>
  <c r="K7" i="77"/>
  <c r="L7" i="77"/>
  <c r="M7" i="77"/>
  <c r="N7" i="77"/>
  <c r="O7" i="77"/>
  <c r="P7" i="77"/>
  <c r="Q7" i="77"/>
  <c r="R7" i="77"/>
  <c r="S7" i="77"/>
  <c r="T7" i="77"/>
  <c r="C6" i="77"/>
  <c r="D6" i="77"/>
  <c r="E6" i="77"/>
  <c r="F6" i="77"/>
  <c r="G6" i="77"/>
  <c r="H6" i="77"/>
  <c r="I6" i="77"/>
  <c r="J6" i="77"/>
  <c r="K6" i="77"/>
  <c r="L6" i="77"/>
  <c r="M6" i="77"/>
  <c r="N6" i="77"/>
  <c r="O6" i="77"/>
  <c r="P6" i="77"/>
  <c r="Q6" i="77"/>
  <c r="R6" i="77"/>
  <c r="S6" i="77"/>
  <c r="T6" i="77"/>
  <c r="C5" i="77"/>
  <c r="D5" i="77"/>
  <c r="E5" i="77"/>
  <c r="F5" i="77"/>
  <c r="G5" i="77"/>
  <c r="H5" i="77"/>
  <c r="I5" i="77"/>
  <c r="J5" i="77"/>
  <c r="K5" i="77"/>
  <c r="L5" i="77"/>
  <c r="M5" i="77"/>
  <c r="N5" i="77"/>
  <c r="O5" i="77"/>
  <c r="P5" i="77"/>
  <c r="Q5" i="77"/>
  <c r="R5" i="77"/>
  <c r="S5" i="77"/>
  <c r="T5" i="77"/>
  <c r="C4" i="77"/>
  <c r="D4" i="77"/>
  <c r="E4" i="77"/>
  <c r="F4" i="77"/>
  <c r="G4" i="77"/>
  <c r="H4" i="77"/>
  <c r="I4" i="77"/>
  <c r="J4" i="77"/>
  <c r="K4" i="77"/>
  <c r="L4" i="77"/>
  <c r="M4" i="77"/>
  <c r="N4" i="77"/>
  <c r="O4" i="77"/>
  <c r="P4" i="77"/>
  <c r="Q4" i="77"/>
  <c r="R4" i="77"/>
  <c r="S4" i="77"/>
  <c r="T4" i="77"/>
  <c r="B5" i="77"/>
  <c r="B6" i="77"/>
  <c r="J15" i="77" s="1"/>
  <c r="B7" i="77"/>
  <c r="B4" i="77"/>
  <c r="T32" i="77"/>
  <c r="S32" i="77"/>
  <c r="R32" i="77"/>
  <c r="Q32" i="77"/>
  <c r="P32" i="77"/>
  <c r="O32" i="77"/>
  <c r="N32" i="77"/>
  <c r="M32" i="77"/>
  <c r="L32" i="77"/>
  <c r="K32" i="77"/>
  <c r="J32" i="77"/>
  <c r="I32" i="77"/>
  <c r="H32" i="77"/>
  <c r="G32" i="77"/>
  <c r="F32" i="77"/>
  <c r="E32" i="77"/>
  <c r="D32" i="77"/>
  <c r="C32" i="77"/>
  <c r="B32" i="77"/>
  <c r="T31" i="77"/>
  <c r="S31" i="77"/>
  <c r="R31" i="77"/>
  <c r="Q31" i="77"/>
  <c r="P31" i="77"/>
  <c r="O31" i="77"/>
  <c r="N31" i="77"/>
  <c r="M31" i="77"/>
  <c r="L31" i="77"/>
  <c r="K31" i="77"/>
  <c r="J31" i="77"/>
  <c r="I31" i="77"/>
  <c r="H31" i="77"/>
  <c r="G31" i="77"/>
  <c r="F31" i="77"/>
  <c r="E31" i="77"/>
  <c r="D31" i="77"/>
  <c r="C31" i="77"/>
  <c r="B31" i="77"/>
  <c r="T30" i="77"/>
  <c r="S30" i="77"/>
  <c r="R30" i="77"/>
  <c r="Q30" i="77"/>
  <c r="P30" i="77"/>
  <c r="O30" i="77"/>
  <c r="N30" i="77"/>
  <c r="M30" i="77"/>
  <c r="L30" i="77"/>
  <c r="K30" i="77"/>
  <c r="J30" i="77"/>
  <c r="I30" i="77"/>
  <c r="H30" i="77"/>
  <c r="G30" i="77"/>
  <c r="F30" i="77"/>
  <c r="E30" i="77"/>
  <c r="D30" i="77"/>
  <c r="C30" i="77"/>
  <c r="B30" i="77"/>
  <c r="T29" i="77"/>
  <c r="S29" i="77"/>
  <c r="R29" i="77"/>
  <c r="Q29" i="77"/>
  <c r="P29" i="77"/>
  <c r="O29" i="77"/>
  <c r="N29" i="77"/>
  <c r="L29" i="77"/>
  <c r="K29" i="77"/>
  <c r="J29" i="77"/>
  <c r="I29" i="77"/>
  <c r="H29" i="77"/>
  <c r="G29" i="77"/>
  <c r="F29" i="77"/>
  <c r="E29" i="77"/>
  <c r="D29" i="77"/>
  <c r="C29" i="77"/>
  <c r="B29" i="77"/>
  <c r="T26" i="77"/>
  <c r="S26" i="77"/>
  <c r="R26" i="77"/>
  <c r="Q26" i="77"/>
  <c r="P26" i="77"/>
  <c r="O26" i="77"/>
  <c r="N26" i="77"/>
  <c r="L26" i="77"/>
  <c r="K26" i="77"/>
  <c r="J26" i="77"/>
  <c r="I26" i="77"/>
  <c r="H26" i="77"/>
  <c r="G26" i="77"/>
  <c r="F26" i="77"/>
  <c r="E26" i="77"/>
  <c r="D26" i="77"/>
  <c r="C26" i="77"/>
  <c r="B26" i="77"/>
  <c r="M29" i="77"/>
  <c r="T32" i="76"/>
  <c r="S32" i="76"/>
  <c r="R32" i="76"/>
  <c r="Q32" i="76"/>
  <c r="P32" i="76"/>
  <c r="O32" i="76"/>
  <c r="N32" i="76"/>
  <c r="M32" i="76"/>
  <c r="L32" i="76"/>
  <c r="K32" i="76"/>
  <c r="J32" i="76"/>
  <c r="I32" i="76"/>
  <c r="H32" i="76"/>
  <c r="G32" i="76"/>
  <c r="F32" i="76"/>
  <c r="E32" i="76"/>
  <c r="D32" i="76"/>
  <c r="C32" i="76"/>
  <c r="B32" i="76"/>
  <c r="T31" i="76"/>
  <c r="S31" i="76"/>
  <c r="R31" i="76"/>
  <c r="Q31" i="76"/>
  <c r="P31" i="76"/>
  <c r="O31" i="76"/>
  <c r="N31" i="76"/>
  <c r="M31" i="76"/>
  <c r="L31" i="76"/>
  <c r="K31" i="76"/>
  <c r="J31" i="76"/>
  <c r="I31" i="76"/>
  <c r="H31" i="76"/>
  <c r="G31" i="76"/>
  <c r="F31" i="76"/>
  <c r="E31" i="76"/>
  <c r="D31" i="76"/>
  <c r="C31" i="76"/>
  <c r="B31" i="76"/>
  <c r="T30" i="76"/>
  <c r="S30" i="76"/>
  <c r="R30" i="76"/>
  <c r="Q30" i="76"/>
  <c r="P30" i="76"/>
  <c r="O30" i="76"/>
  <c r="N30" i="76"/>
  <c r="M30" i="76"/>
  <c r="L30" i="76"/>
  <c r="K30" i="76"/>
  <c r="J30" i="76"/>
  <c r="I30" i="76"/>
  <c r="H30" i="76"/>
  <c r="G30" i="76"/>
  <c r="F30" i="76"/>
  <c r="E30" i="76"/>
  <c r="D30" i="76"/>
  <c r="C30" i="76"/>
  <c r="B30" i="76"/>
  <c r="T29" i="76"/>
  <c r="S29" i="76"/>
  <c r="R29" i="76"/>
  <c r="Q29" i="76"/>
  <c r="P29" i="76"/>
  <c r="O29" i="76"/>
  <c r="N29" i="76"/>
  <c r="L29" i="76"/>
  <c r="K29" i="76"/>
  <c r="J29" i="76"/>
  <c r="I29" i="76"/>
  <c r="H29" i="76"/>
  <c r="G29" i="76"/>
  <c r="F29" i="76"/>
  <c r="E29" i="76"/>
  <c r="D29" i="76"/>
  <c r="C29" i="76"/>
  <c r="B29" i="76"/>
  <c r="T26" i="76"/>
  <c r="S26" i="76"/>
  <c r="R26" i="76"/>
  <c r="Q26" i="76"/>
  <c r="P26" i="76"/>
  <c r="O26" i="76"/>
  <c r="N26" i="76"/>
  <c r="L26" i="76"/>
  <c r="K26" i="76"/>
  <c r="J26" i="76"/>
  <c r="I26" i="76"/>
  <c r="H26" i="76"/>
  <c r="G26" i="76"/>
  <c r="F26" i="76"/>
  <c r="E26" i="76"/>
  <c r="D26" i="76"/>
  <c r="C26" i="76"/>
  <c r="B26" i="76"/>
  <c r="M29" i="76"/>
  <c r="C7" i="75"/>
  <c r="D7" i="75"/>
  <c r="E7" i="75"/>
  <c r="F7" i="75"/>
  <c r="G7" i="75"/>
  <c r="H7" i="75"/>
  <c r="I7" i="75"/>
  <c r="J7" i="75"/>
  <c r="K7" i="75"/>
  <c r="L7" i="75"/>
  <c r="M7" i="75"/>
  <c r="N7" i="75"/>
  <c r="O7" i="75"/>
  <c r="P7" i="75"/>
  <c r="Q7" i="75"/>
  <c r="R7" i="75"/>
  <c r="S7" i="75"/>
  <c r="T7" i="75"/>
  <c r="C6" i="75"/>
  <c r="D6" i="75"/>
  <c r="E6" i="75"/>
  <c r="F6" i="75"/>
  <c r="G6" i="75"/>
  <c r="H6" i="75"/>
  <c r="I6" i="75"/>
  <c r="J6" i="75"/>
  <c r="K6" i="75"/>
  <c r="L6" i="75"/>
  <c r="M6" i="75"/>
  <c r="N6" i="75"/>
  <c r="O6" i="75"/>
  <c r="P6" i="75"/>
  <c r="Q6" i="75"/>
  <c r="R6" i="75"/>
  <c r="S6" i="75"/>
  <c r="T6" i="75"/>
  <c r="C5" i="75"/>
  <c r="D5" i="75"/>
  <c r="E5" i="75"/>
  <c r="F5" i="75"/>
  <c r="G5" i="75"/>
  <c r="H5" i="75"/>
  <c r="I5" i="75"/>
  <c r="J5" i="75"/>
  <c r="K5" i="75"/>
  <c r="L5" i="75"/>
  <c r="M5" i="75"/>
  <c r="N5" i="75"/>
  <c r="O5" i="75"/>
  <c r="P5" i="75"/>
  <c r="Q5" i="75"/>
  <c r="R5" i="75"/>
  <c r="S5" i="75"/>
  <c r="T5" i="75"/>
  <c r="C4" i="75"/>
  <c r="D4" i="75"/>
  <c r="E4" i="75"/>
  <c r="F4" i="75"/>
  <c r="G4" i="75"/>
  <c r="H4" i="75"/>
  <c r="I4" i="75"/>
  <c r="J4" i="75"/>
  <c r="K4" i="75"/>
  <c r="L4" i="75"/>
  <c r="M4" i="75"/>
  <c r="N4" i="75"/>
  <c r="O4" i="75"/>
  <c r="P4" i="75"/>
  <c r="P8" i="75" s="1"/>
  <c r="Q4" i="75"/>
  <c r="R4" i="75"/>
  <c r="S4" i="75"/>
  <c r="T4" i="75"/>
  <c r="B5" i="75"/>
  <c r="B6" i="75"/>
  <c r="B7" i="75"/>
  <c r="B4" i="75"/>
  <c r="T32" i="75"/>
  <c r="S32" i="75"/>
  <c r="R32" i="75"/>
  <c r="Q32" i="75"/>
  <c r="P32" i="75"/>
  <c r="O32" i="75"/>
  <c r="N32" i="75"/>
  <c r="M32" i="75"/>
  <c r="L32" i="75"/>
  <c r="K32" i="75"/>
  <c r="J32" i="75"/>
  <c r="I32" i="75"/>
  <c r="H32" i="75"/>
  <c r="G32" i="75"/>
  <c r="F32" i="75"/>
  <c r="E32" i="75"/>
  <c r="D32" i="75"/>
  <c r="C32" i="75"/>
  <c r="B32" i="75"/>
  <c r="T31" i="75"/>
  <c r="S31" i="75"/>
  <c r="R31" i="75"/>
  <c r="Q31" i="75"/>
  <c r="P31" i="75"/>
  <c r="O31" i="75"/>
  <c r="N31" i="75"/>
  <c r="M31" i="75"/>
  <c r="L31" i="75"/>
  <c r="K31" i="75"/>
  <c r="J31" i="75"/>
  <c r="I31" i="75"/>
  <c r="H31" i="75"/>
  <c r="G31" i="75"/>
  <c r="F31" i="75"/>
  <c r="E31" i="75"/>
  <c r="D31" i="75"/>
  <c r="C31" i="75"/>
  <c r="B31" i="75"/>
  <c r="T30" i="75"/>
  <c r="S30" i="75"/>
  <c r="R30" i="75"/>
  <c r="Q30" i="75"/>
  <c r="P30" i="75"/>
  <c r="O30" i="75"/>
  <c r="N30" i="75"/>
  <c r="M30" i="75"/>
  <c r="L30" i="75"/>
  <c r="K30" i="75"/>
  <c r="J30" i="75"/>
  <c r="I30" i="75"/>
  <c r="H30" i="75"/>
  <c r="G30" i="75"/>
  <c r="F30" i="75"/>
  <c r="E30" i="75"/>
  <c r="D30" i="75"/>
  <c r="C30" i="75"/>
  <c r="B30" i="75"/>
  <c r="T29" i="75"/>
  <c r="S29" i="75"/>
  <c r="R29" i="75"/>
  <c r="Q29" i="75"/>
  <c r="P29" i="75"/>
  <c r="O29" i="75"/>
  <c r="N29" i="75"/>
  <c r="L29" i="75"/>
  <c r="K29" i="75"/>
  <c r="J29" i="75"/>
  <c r="I29" i="75"/>
  <c r="H29" i="75"/>
  <c r="G29" i="75"/>
  <c r="F29" i="75"/>
  <c r="E29" i="75"/>
  <c r="D29" i="75"/>
  <c r="C29" i="75"/>
  <c r="B29" i="75"/>
  <c r="T26" i="75"/>
  <c r="S26" i="75"/>
  <c r="R26" i="75"/>
  <c r="Q26" i="75"/>
  <c r="P26" i="75"/>
  <c r="O26" i="75"/>
  <c r="N26" i="75"/>
  <c r="L26" i="75"/>
  <c r="K26" i="75"/>
  <c r="J26" i="75"/>
  <c r="I26" i="75"/>
  <c r="H26" i="75"/>
  <c r="G26" i="75"/>
  <c r="F26" i="75"/>
  <c r="E26" i="75"/>
  <c r="D26" i="75"/>
  <c r="C26" i="75"/>
  <c r="B26" i="75"/>
  <c r="M29" i="75"/>
  <c r="Q14" i="78" l="1"/>
  <c r="E13" i="75"/>
  <c r="E12" i="75"/>
  <c r="B14" i="81"/>
  <c r="I12" i="77"/>
  <c r="R15" i="77"/>
  <c r="E14" i="77"/>
  <c r="M13" i="77"/>
  <c r="L14" i="77"/>
  <c r="T14" i="77"/>
  <c r="J13" i="78"/>
  <c r="B14" i="78"/>
  <c r="E14" i="78"/>
  <c r="Q14" i="79"/>
  <c r="L12" i="81"/>
  <c r="L16" i="81" s="1"/>
  <c r="B15" i="81"/>
  <c r="Q15" i="81"/>
  <c r="L14" i="81"/>
  <c r="L15" i="81"/>
  <c r="G15" i="81"/>
  <c r="Q13" i="81"/>
  <c r="Q12" i="81"/>
  <c r="Q16" i="81" s="1"/>
  <c r="G13" i="81"/>
  <c r="Q14" i="81"/>
  <c r="J14" i="82"/>
  <c r="R14" i="82"/>
  <c r="B14" i="82"/>
  <c r="B12" i="82"/>
  <c r="I13" i="82"/>
  <c r="I15" i="82"/>
  <c r="L14" i="83"/>
  <c r="Q14" i="83"/>
  <c r="S15" i="83"/>
  <c r="J15" i="83"/>
  <c r="N12" i="83"/>
  <c r="R15" i="83"/>
  <c r="J12" i="83"/>
  <c r="F12" i="83"/>
  <c r="K13" i="85"/>
  <c r="K15" i="85"/>
  <c r="C14" i="85"/>
  <c r="N12" i="85"/>
  <c r="Q15" i="86"/>
  <c r="C14" i="86"/>
  <c r="D13" i="86"/>
  <c r="C12" i="86"/>
  <c r="E15" i="86"/>
  <c r="B13" i="87"/>
  <c r="S15" i="87"/>
  <c r="E13" i="87"/>
  <c r="K12" i="87"/>
  <c r="G14" i="87"/>
  <c r="F12" i="89"/>
  <c r="Q15" i="89"/>
  <c r="Q12" i="89"/>
  <c r="S15" i="89"/>
  <c r="C15" i="89"/>
  <c r="G13" i="89"/>
  <c r="T12" i="90"/>
  <c r="H14" i="90"/>
  <c r="B14" i="90"/>
  <c r="F12" i="90"/>
  <c r="F16" i="90" s="1"/>
  <c r="T15" i="90"/>
  <c r="L15" i="90"/>
  <c r="O15" i="91"/>
  <c r="O14" i="91"/>
  <c r="G14" i="91"/>
  <c r="F12" i="91"/>
  <c r="G13" i="91"/>
  <c r="J12" i="77"/>
  <c r="I13" i="77"/>
  <c r="H14" i="77"/>
  <c r="C13" i="77"/>
  <c r="P15" i="77"/>
  <c r="C14" i="77"/>
  <c r="F15" i="77"/>
  <c r="Q12" i="77"/>
  <c r="B13" i="77"/>
  <c r="F12" i="77"/>
  <c r="E13" i="77"/>
  <c r="D14" i="77"/>
  <c r="D12" i="77"/>
  <c r="H13" i="77"/>
  <c r="H12" i="77"/>
  <c r="H16" i="77" s="1"/>
  <c r="G13" i="77"/>
  <c r="I15" i="78"/>
  <c r="I13" i="78"/>
  <c r="Q15" i="78"/>
  <c r="M15" i="78"/>
  <c r="I12" i="78"/>
  <c r="I14" i="78"/>
  <c r="E15" i="78"/>
  <c r="E13" i="78"/>
  <c r="M14" i="79"/>
  <c r="M15" i="79"/>
  <c r="M16" i="79" s="1"/>
  <c r="I14" i="79"/>
  <c r="I13" i="79"/>
  <c r="Q12" i="79"/>
  <c r="I15" i="79"/>
  <c r="E15" i="79"/>
  <c r="E12" i="81"/>
  <c r="G14" i="81"/>
  <c r="L13" i="81"/>
  <c r="I12" i="81"/>
  <c r="H13" i="81"/>
  <c r="D13" i="81"/>
  <c r="K14" i="81"/>
  <c r="C14" i="81"/>
  <c r="I12" i="82"/>
  <c r="E12" i="82"/>
  <c r="K12" i="83"/>
  <c r="C12" i="83"/>
  <c r="E14" i="83"/>
  <c r="L15" i="83"/>
  <c r="D15" i="83"/>
  <c r="B8" i="83"/>
  <c r="Q13" i="83"/>
  <c r="B13" i="83"/>
  <c r="B14" i="83"/>
  <c r="B15" i="83"/>
  <c r="G12" i="83"/>
  <c r="I14" i="83"/>
  <c r="H15" i="83"/>
  <c r="R12" i="83"/>
  <c r="O15" i="83"/>
  <c r="G13" i="83"/>
  <c r="G14" i="83"/>
  <c r="O15" i="85"/>
  <c r="G13" i="85"/>
  <c r="C13" i="85"/>
  <c r="G15" i="85"/>
  <c r="C12" i="85"/>
  <c r="L12" i="86"/>
  <c r="S13" i="86"/>
  <c r="T15" i="86"/>
  <c r="H12" i="86"/>
  <c r="D12" i="86"/>
  <c r="G13" i="86"/>
  <c r="C13" i="86"/>
  <c r="I15" i="86"/>
  <c r="S12" i="86"/>
  <c r="P15" i="86"/>
  <c r="D15" i="86"/>
  <c r="H14" i="86"/>
  <c r="I13" i="87"/>
  <c r="S13" i="87"/>
  <c r="C14" i="87"/>
  <c r="F12" i="87"/>
  <c r="G15" i="87"/>
  <c r="C12" i="87"/>
  <c r="I15" i="87"/>
  <c r="I12" i="87"/>
  <c r="S12" i="87"/>
  <c r="Q14" i="87"/>
  <c r="E13" i="89"/>
  <c r="E14" i="89"/>
  <c r="N14" i="89"/>
  <c r="I13" i="89"/>
  <c r="G15" i="89"/>
  <c r="B14" i="89"/>
  <c r="G12" i="89"/>
  <c r="C12" i="89"/>
  <c r="C16" i="89" s="1"/>
  <c r="J13" i="89"/>
  <c r="I14" i="89"/>
  <c r="G12" i="90"/>
  <c r="D15" i="90"/>
  <c r="C12" i="90"/>
  <c r="G13" i="90"/>
  <c r="G16" i="90" s="1"/>
  <c r="S15" i="90"/>
  <c r="G15" i="90"/>
  <c r="L12" i="90"/>
  <c r="D13" i="91"/>
  <c r="C14" i="91"/>
  <c r="N15" i="91"/>
  <c r="H13" i="91"/>
  <c r="J15" i="91"/>
  <c r="L12" i="91"/>
  <c r="D15" i="91"/>
  <c r="J12" i="90"/>
  <c r="B8" i="89"/>
  <c r="B13" i="89"/>
  <c r="S13" i="89"/>
  <c r="G14" i="89"/>
  <c r="Q14" i="89"/>
  <c r="E15" i="89"/>
  <c r="K15" i="89"/>
  <c r="M12" i="89"/>
  <c r="S14" i="89"/>
  <c r="O14" i="89"/>
  <c r="K14" i="89"/>
  <c r="R15" i="89"/>
  <c r="N15" i="89"/>
  <c r="J15" i="89"/>
  <c r="B8" i="90"/>
  <c r="O12" i="90"/>
  <c r="O16" i="90" s="1"/>
  <c r="B13" i="90"/>
  <c r="H13" i="90"/>
  <c r="K14" i="90"/>
  <c r="O15" i="90"/>
  <c r="T13" i="90"/>
  <c r="P13" i="90"/>
  <c r="L13" i="90"/>
  <c r="S14" i="90"/>
  <c r="O14" i="90"/>
  <c r="R15" i="90"/>
  <c r="N15" i="90"/>
  <c r="J15" i="90"/>
  <c r="F15" i="90"/>
  <c r="B8" i="91"/>
  <c r="G12" i="91"/>
  <c r="O12" i="91"/>
  <c r="B13" i="91"/>
  <c r="B14" i="91"/>
  <c r="H14" i="91"/>
  <c r="T14" i="91"/>
  <c r="G15" i="91"/>
  <c r="P15" i="91"/>
  <c r="P16" i="91" s="1"/>
  <c r="R14" i="91"/>
  <c r="J14" i="91"/>
  <c r="F14" i="91"/>
  <c r="M13" i="89"/>
  <c r="O15" i="89"/>
  <c r="T14" i="90"/>
  <c r="T16" i="90" s="1"/>
  <c r="D14" i="90"/>
  <c r="K15" i="90"/>
  <c r="T13" i="91"/>
  <c r="T16" i="91" s="1"/>
  <c r="P13" i="91"/>
  <c r="L13" i="91"/>
  <c r="S14" i="91"/>
  <c r="K14" i="91"/>
  <c r="R15" i="91"/>
  <c r="F15" i="91"/>
  <c r="I12" i="89"/>
  <c r="C13" i="89"/>
  <c r="F15" i="89"/>
  <c r="M15" i="89"/>
  <c r="K13" i="89"/>
  <c r="R14" i="89"/>
  <c r="J14" i="89"/>
  <c r="F14" i="89"/>
  <c r="H12" i="90"/>
  <c r="P12" i="90"/>
  <c r="C13" i="90"/>
  <c r="K13" i="90"/>
  <c r="C14" i="90"/>
  <c r="P14" i="90"/>
  <c r="P15" i="90"/>
  <c r="R14" i="90"/>
  <c r="N14" i="90"/>
  <c r="J14" i="90"/>
  <c r="F14" i="90"/>
  <c r="C12" i="91"/>
  <c r="C16" i="91" s="1"/>
  <c r="H12" i="91"/>
  <c r="H16" i="91" s="1"/>
  <c r="P12" i="91"/>
  <c r="C13" i="91"/>
  <c r="K13" i="91"/>
  <c r="L14" i="91"/>
  <c r="B15" i="91"/>
  <c r="H15" i="91"/>
  <c r="S15" i="91"/>
  <c r="R13" i="91"/>
  <c r="N13" i="91"/>
  <c r="J13" i="91"/>
  <c r="F13" i="91"/>
  <c r="F16" i="91" s="1"/>
  <c r="N12" i="89"/>
  <c r="N12" i="90"/>
  <c r="L14" i="90"/>
  <c r="E12" i="89"/>
  <c r="O12" i="89"/>
  <c r="O13" i="89"/>
  <c r="O16" i="89" s="1"/>
  <c r="C14" i="89"/>
  <c r="M14" i="89"/>
  <c r="B15" i="89"/>
  <c r="S12" i="89"/>
  <c r="K12" i="89"/>
  <c r="R13" i="89"/>
  <c r="N13" i="89"/>
  <c r="F13" i="89"/>
  <c r="D12" i="90"/>
  <c r="K12" i="90"/>
  <c r="K16" i="90" s="1"/>
  <c r="S12" i="90"/>
  <c r="S16" i="90" s="1"/>
  <c r="D13" i="90"/>
  <c r="O13" i="90"/>
  <c r="G14" i="90"/>
  <c r="B15" i="90"/>
  <c r="H15" i="90"/>
  <c r="R13" i="90"/>
  <c r="N13" i="90"/>
  <c r="J13" i="90"/>
  <c r="J16" i="90" s="1"/>
  <c r="F13" i="90"/>
  <c r="D12" i="91"/>
  <c r="K12" i="91"/>
  <c r="S12" i="91"/>
  <c r="O13" i="91"/>
  <c r="D14" i="91"/>
  <c r="N14" i="91"/>
  <c r="C15" i="91"/>
  <c r="L15" i="91"/>
  <c r="N12" i="91"/>
  <c r="N16" i="91" s="1"/>
  <c r="P14" i="91"/>
  <c r="K15" i="91"/>
  <c r="M12" i="86"/>
  <c r="E13" i="86"/>
  <c r="K13" i="86"/>
  <c r="T13" i="86"/>
  <c r="D14" i="86"/>
  <c r="I14" i="86"/>
  <c r="P14" i="86"/>
  <c r="B15" i="86"/>
  <c r="G15" i="86"/>
  <c r="L15" i="86"/>
  <c r="R13" i="86"/>
  <c r="N13" i="86"/>
  <c r="J13" i="86"/>
  <c r="F13" i="86"/>
  <c r="E12" i="87"/>
  <c r="E16" i="87" s="1"/>
  <c r="M12" i="87"/>
  <c r="G13" i="87"/>
  <c r="B14" i="87"/>
  <c r="I14" i="87"/>
  <c r="S14" i="87"/>
  <c r="E15" i="87"/>
  <c r="O14" i="87"/>
  <c r="R15" i="87"/>
  <c r="N15" i="87"/>
  <c r="J15" i="87"/>
  <c r="F15" i="87"/>
  <c r="P12" i="86"/>
  <c r="R14" i="86"/>
  <c r="F14" i="86"/>
  <c r="J12" i="87"/>
  <c r="M13" i="87"/>
  <c r="O15" i="87"/>
  <c r="B13" i="85"/>
  <c r="O13" i="85"/>
  <c r="B15" i="85"/>
  <c r="O12" i="85"/>
  <c r="K12" i="85"/>
  <c r="N13" i="85"/>
  <c r="F13" i="85"/>
  <c r="S13" i="85"/>
  <c r="J14" i="85"/>
  <c r="C15" i="85"/>
  <c r="S15" i="85"/>
  <c r="R12" i="85"/>
  <c r="J12" i="85"/>
  <c r="E12" i="86"/>
  <c r="I12" i="86"/>
  <c r="I16" i="86" s="1"/>
  <c r="O12" i="86"/>
  <c r="B13" i="86"/>
  <c r="L13" i="86"/>
  <c r="E14" i="86"/>
  <c r="E16" i="86" s="1"/>
  <c r="K14" i="86"/>
  <c r="Q14" i="86"/>
  <c r="C15" i="86"/>
  <c r="H15" i="86"/>
  <c r="M15" i="86"/>
  <c r="R12" i="86"/>
  <c r="J12" i="86"/>
  <c r="J16" i="86" s="1"/>
  <c r="Q13" i="86"/>
  <c r="M13" i="86"/>
  <c r="T14" i="86"/>
  <c r="L14" i="86"/>
  <c r="L16" i="86" s="1"/>
  <c r="S15" i="86"/>
  <c r="O15" i="86"/>
  <c r="O12" i="87"/>
  <c r="K14" i="87"/>
  <c r="K13" i="87"/>
  <c r="R14" i="87"/>
  <c r="N14" i="87"/>
  <c r="J14" i="87"/>
  <c r="F14" i="87"/>
  <c r="N14" i="85"/>
  <c r="N16" i="85" s="1"/>
  <c r="F14" i="85"/>
  <c r="T12" i="86"/>
  <c r="O13" i="86"/>
  <c r="O16" i="86" s="1"/>
  <c r="N14" i="86"/>
  <c r="J14" i="86"/>
  <c r="R12" i="87"/>
  <c r="Q13" i="87"/>
  <c r="K15" i="87"/>
  <c r="B8" i="85"/>
  <c r="G14" i="85"/>
  <c r="S12" i="85"/>
  <c r="G12" i="85"/>
  <c r="G16" i="85" s="1"/>
  <c r="R13" i="85"/>
  <c r="J13" i="85"/>
  <c r="F12" i="85"/>
  <c r="B14" i="85"/>
  <c r="K14" i="85"/>
  <c r="S14" i="85"/>
  <c r="O14" i="85"/>
  <c r="R15" i="85"/>
  <c r="R16" i="85" s="1"/>
  <c r="N15" i="85"/>
  <c r="J15" i="85"/>
  <c r="F15" i="85"/>
  <c r="B12" i="86"/>
  <c r="F12" i="86"/>
  <c r="K12" i="86"/>
  <c r="K16" i="86" s="1"/>
  <c r="Q12" i="86"/>
  <c r="Q16" i="86" s="1"/>
  <c r="H13" i="86"/>
  <c r="P13" i="86"/>
  <c r="B14" i="86"/>
  <c r="G14" i="86"/>
  <c r="G16" i="86" s="1"/>
  <c r="M14" i="86"/>
  <c r="M16" i="86" s="1"/>
  <c r="S14" i="86"/>
  <c r="R15" i="86"/>
  <c r="N15" i="86"/>
  <c r="J15" i="86"/>
  <c r="F15" i="86"/>
  <c r="B8" i="87"/>
  <c r="P38" i="87" s="1"/>
  <c r="Q12" i="87"/>
  <c r="C13" i="87"/>
  <c r="O13" i="87"/>
  <c r="E14" i="87"/>
  <c r="M14" i="87"/>
  <c r="B15" i="87"/>
  <c r="G12" i="87"/>
  <c r="R13" i="87"/>
  <c r="N13" i="87"/>
  <c r="J13" i="87"/>
  <c r="F13" i="87"/>
  <c r="R15" i="81"/>
  <c r="J15" i="81"/>
  <c r="R15" i="82"/>
  <c r="F15" i="82"/>
  <c r="R13" i="83"/>
  <c r="N13" i="83"/>
  <c r="H12" i="81"/>
  <c r="M12" i="81"/>
  <c r="M16" i="81" s="1"/>
  <c r="R12" i="81"/>
  <c r="R16" i="81" s="1"/>
  <c r="C13" i="81"/>
  <c r="M13" i="81"/>
  <c r="S13" i="81"/>
  <c r="H14" i="81"/>
  <c r="H16" i="81" s="1"/>
  <c r="M14" i="81"/>
  <c r="S14" i="81"/>
  <c r="C15" i="81"/>
  <c r="H15" i="81"/>
  <c r="M15" i="81"/>
  <c r="S15" i="81"/>
  <c r="R14" i="81"/>
  <c r="N14" i="81"/>
  <c r="J14" i="81"/>
  <c r="F14" i="81"/>
  <c r="M13" i="82"/>
  <c r="E14" i="82"/>
  <c r="M14" i="82"/>
  <c r="M15" i="82"/>
  <c r="O12" i="83"/>
  <c r="S12" i="83"/>
  <c r="C13" i="83"/>
  <c r="H13" i="83"/>
  <c r="M13" i="83"/>
  <c r="S13" i="83"/>
  <c r="C14" i="83"/>
  <c r="H14" i="83"/>
  <c r="M14" i="83"/>
  <c r="S14" i="83"/>
  <c r="C15" i="83"/>
  <c r="G15" i="83"/>
  <c r="K15" i="83"/>
  <c r="P15" i="83"/>
  <c r="T15" i="83"/>
  <c r="N15" i="81"/>
  <c r="F15" i="81"/>
  <c r="N15" i="82"/>
  <c r="F13" i="83"/>
  <c r="B12" i="81"/>
  <c r="B16" i="81" s="1"/>
  <c r="N12" i="81"/>
  <c r="T12" i="81"/>
  <c r="T16" i="81" s="1"/>
  <c r="I13" i="81"/>
  <c r="O13" i="81"/>
  <c r="T13" i="81"/>
  <c r="D14" i="81"/>
  <c r="I14" i="81"/>
  <c r="O14" i="81"/>
  <c r="T14" i="81"/>
  <c r="D15" i="81"/>
  <c r="I15" i="81"/>
  <c r="O15" i="81"/>
  <c r="T15" i="81"/>
  <c r="S12" i="81"/>
  <c r="S16" i="81" s="1"/>
  <c r="O12" i="81"/>
  <c r="K12" i="81"/>
  <c r="G12" i="81"/>
  <c r="C12" i="81"/>
  <c r="C16" i="81" s="1"/>
  <c r="R13" i="81"/>
  <c r="N13" i="81"/>
  <c r="J13" i="81"/>
  <c r="F13" i="81"/>
  <c r="B13" i="82"/>
  <c r="Q13" i="82"/>
  <c r="F14" i="82"/>
  <c r="N14" i="82"/>
  <c r="B15" i="82"/>
  <c r="Q15" i="82"/>
  <c r="R13" i="82"/>
  <c r="N13" i="82"/>
  <c r="J13" i="82"/>
  <c r="F13" i="82"/>
  <c r="D12" i="83"/>
  <c r="H12" i="83"/>
  <c r="L12" i="83"/>
  <c r="P12" i="83"/>
  <c r="T12" i="83"/>
  <c r="D13" i="83"/>
  <c r="I13" i="83"/>
  <c r="O13" i="83"/>
  <c r="T13" i="83"/>
  <c r="D14" i="83"/>
  <c r="O14" i="83"/>
  <c r="T14" i="83"/>
  <c r="Q15" i="83"/>
  <c r="N15" i="83"/>
  <c r="J15" i="82"/>
  <c r="J13" i="83"/>
  <c r="D12" i="81"/>
  <c r="J12" i="81"/>
  <c r="P12" i="81"/>
  <c r="E13" i="81"/>
  <c r="K13" i="81"/>
  <c r="K16" i="81" s="1"/>
  <c r="P13" i="81"/>
  <c r="P16" i="81" s="1"/>
  <c r="E14" i="81"/>
  <c r="P14" i="81"/>
  <c r="E15" i="81"/>
  <c r="K15" i="81"/>
  <c r="P15" i="81"/>
  <c r="M12" i="82"/>
  <c r="M16" i="82" s="1"/>
  <c r="E13" i="82"/>
  <c r="I14" i="82"/>
  <c r="Q14" i="82"/>
  <c r="Q16" i="82" s="1"/>
  <c r="E15" i="82"/>
  <c r="R12" i="82"/>
  <c r="J12" i="82"/>
  <c r="E12" i="83"/>
  <c r="I12" i="83"/>
  <c r="M12" i="83"/>
  <c r="Q12" i="83"/>
  <c r="E13" i="83"/>
  <c r="K13" i="83"/>
  <c r="P13" i="83"/>
  <c r="K14" i="83"/>
  <c r="P14" i="83"/>
  <c r="E15" i="83"/>
  <c r="I15" i="83"/>
  <c r="M15" i="83"/>
  <c r="R14" i="83"/>
  <c r="N14" i="83"/>
  <c r="J14" i="83"/>
  <c r="F14" i="83"/>
  <c r="F16" i="83" s="1"/>
  <c r="G15" i="77"/>
  <c r="N13" i="78"/>
  <c r="E12" i="77"/>
  <c r="D13" i="77"/>
  <c r="G14" i="77"/>
  <c r="B15" i="77"/>
  <c r="B12" i="78"/>
  <c r="J12" i="78"/>
  <c r="Q13" i="78"/>
  <c r="Q16" i="78" s="1"/>
  <c r="E14" i="79"/>
  <c r="Q15" i="79"/>
  <c r="M12" i="77"/>
  <c r="K13" i="77"/>
  <c r="Q13" i="77"/>
  <c r="P14" i="77"/>
  <c r="D15" i="77"/>
  <c r="O15" i="77"/>
  <c r="T12" i="77"/>
  <c r="L12" i="77"/>
  <c r="S13" i="77"/>
  <c r="O13" i="77"/>
  <c r="O16" i="77" s="1"/>
  <c r="R14" i="77"/>
  <c r="N14" i="77"/>
  <c r="J14" i="77"/>
  <c r="F14" i="77"/>
  <c r="E12" i="78"/>
  <c r="J14" i="78"/>
  <c r="Q12" i="78"/>
  <c r="M12" i="78"/>
  <c r="R15" i="78"/>
  <c r="N15" i="78"/>
  <c r="J15" i="78"/>
  <c r="J16" i="78" s="1"/>
  <c r="E12" i="79"/>
  <c r="E13" i="79"/>
  <c r="Q13" i="79"/>
  <c r="S15" i="77"/>
  <c r="C15" i="77"/>
  <c r="F13" i="78"/>
  <c r="R12" i="77"/>
  <c r="P13" i="77"/>
  <c r="B14" i="77"/>
  <c r="O14" i="77"/>
  <c r="K15" i="77"/>
  <c r="N15" i="77"/>
  <c r="B13" i="78"/>
  <c r="R13" i="78"/>
  <c r="R14" i="78"/>
  <c r="F15" i="78"/>
  <c r="M13" i="78"/>
  <c r="B15" i="79"/>
  <c r="B8" i="77"/>
  <c r="P38" i="77" s="1"/>
  <c r="P12" i="77"/>
  <c r="P16" i="77" s="1"/>
  <c r="L13" i="77"/>
  <c r="T13" i="77"/>
  <c r="K14" i="77"/>
  <c r="S14" i="77"/>
  <c r="S12" i="77"/>
  <c r="O12" i="77"/>
  <c r="K12" i="77"/>
  <c r="G12" i="77"/>
  <c r="C12" i="77"/>
  <c r="R13" i="77"/>
  <c r="J13" i="77"/>
  <c r="F13" i="77"/>
  <c r="T15" i="77"/>
  <c r="T16" i="77" s="1"/>
  <c r="L15" i="77"/>
  <c r="H15" i="77"/>
  <c r="M14" i="78"/>
  <c r="B15" i="78"/>
  <c r="N14" i="78"/>
  <c r="F14" i="78"/>
  <c r="I12" i="79"/>
  <c r="M12" i="79"/>
  <c r="B15" i="75"/>
  <c r="Q12" i="75"/>
  <c r="M12" i="75"/>
  <c r="I12" i="75"/>
  <c r="Q16" i="79"/>
  <c r="L16" i="91"/>
  <c r="R8" i="91"/>
  <c r="J8" i="91"/>
  <c r="O16" i="91"/>
  <c r="E12" i="91"/>
  <c r="I12" i="91"/>
  <c r="M12" i="91"/>
  <c r="Q12" i="91"/>
  <c r="E13" i="91"/>
  <c r="I13" i="91"/>
  <c r="M13" i="91"/>
  <c r="Q13" i="91"/>
  <c r="E14" i="91"/>
  <c r="I14" i="91"/>
  <c r="M14" i="91"/>
  <c r="Q14" i="91"/>
  <c r="E15" i="91"/>
  <c r="I15" i="91"/>
  <c r="M15" i="91"/>
  <c r="Q15" i="91"/>
  <c r="F8" i="91"/>
  <c r="B12" i="91"/>
  <c r="J12" i="91"/>
  <c r="J16" i="91" s="1"/>
  <c r="C8" i="91"/>
  <c r="G8" i="91"/>
  <c r="K8" i="91"/>
  <c r="O8" i="91"/>
  <c r="S8" i="91"/>
  <c r="M26" i="91"/>
  <c r="N8" i="91"/>
  <c r="R12" i="91"/>
  <c r="R16" i="91" s="1"/>
  <c r="D8" i="91"/>
  <c r="H8" i="91"/>
  <c r="L8" i="91"/>
  <c r="P8" i="91"/>
  <c r="T8" i="91"/>
  <c r="E8" i="91"/>
  <c r="I8" i="91"/>
  <c r="M8" i="91"/>
  <c r="Q8" i="91"/>
  <c r="D16" i="90"/>
  <c r="R8" i="90"/>
  <c r="N16" i="90"/>
  <c r="H16" i="90"/>
  <c r="L16" i="90"/>
  <c r="E12" i="90"/>
  <c r="I12" i="90"/>
  <c r="M12" i="90"/>
  <c r="Q12" i="90"/>
  <c r="E13" i="90"/>
  <c r="I13" i="90"/>
  <c r="M13" i="90"/>
  <c r="Q13" i="90"/>
  <c r="E14" i="90"/>
  <c r="I14" i="90"/>
  <c r="M14" i="90"/>
  <c r="Q14" i="90"/>
  <c r="E15" i="90"/>
  <c r="I15" i="90"/>
  <c r="M15" i="90"/>
  <c r="Q15" i="90"/>
  <c r="F8" i="90"/>
  <c r="B12" i="90"/>
  <c r="R12" i="90"/>
  <c r="R16" i="90" s="1"/>
  <c r="K8" i="90"/>
  <c r="M29" i="90"/>
  <c r="J8" i="90"/>
  <c r="C8" i="90"/>
  <c r="O8" i="90"/>
  <c r="D8" i="90"/>
  <c r="H8" i="90"/>
  <c r="L8" i="90"/>
  <c r="P8" i="90"/>
  <c r="T8" i="90"/>
  <c r="N8" i="90"/>
  <c r="G8" i="90"/>
  <c r="S8" i="90"/>
  <c r="E8" i="90"/>
  <c r="I8" i="90"/>
  <c r="M8" i="90"/>
  <c r="Q8" i="90"/>
  <c r="E16" i="89"/>
  <c r="Q16" i="89"/>
  <c r="F16" i="89"/>
  <c r="R8" i="89"/>
  <c r="N16" i="89"/>
  <c r="J8" i="89"/>
  <c r="D12" i="89"/>
  <c r="H12" i="89"/>
  <c r="L12" i="89"/>
  <c r="P12" i="89"/>
  <c r="T12" i="89"/>
  <c r="D13" i="89"/>
  <c r="H13" i="89"/>
  <c r="L13" i="89"/>
  <c r="P13" i="89"/>
  <c r="T13" i="89"/>
  <c r="D14" i="89"/>
  <c r="H14" i="89"/>
  <c r="L14" i="89"/>
  <c r="P14" i="89"/>
  <c r="T14" i="89"/>
  <c r="D15" i="89"/>
  <c r="H15" i="89"/>
  <c r="L15" i="89"/>
  <c r="P15" i="89"/>
  <c r="T15" i="89"/>
  <c r="P38" i="89"/>
  <c r="F8" i="89"/>
  <c r="N8" i="89"/>
  <c r="B12" i="89"/>
  <c r="B16" i="89" s="1"/>
  <c r="J12" i="89"/>
  <c r="J16" i="89" s="1"/>
  <c r="R12" i="89"/>
  <c r="C8" i="89"/>
  <c r="G8" i="89"/>
  <c r="K8" i="89"/>
  <c r="O8" i="89"/>
  <c r="S8" i="89"/>
  <c r="M26" i="89"/>
  <c r="D8" i="89"/>
  <c r="H8" i="89"/>
  <c r="L8" i="89"/>
  <c r="P8" i="89"/>
  <c r="T8" i="89"/>
  <c r="E8" i="89"/>
  <c r="I8" i="89"/>
  <c r="M8" i="89"/>
  <c r="Q8" i="89"/>
  <c r="M26" i="88"/>
  <c r="S16" i="87"/>
  <c r="N8" i="87"/>
  <c r="D12" i="87"/>
  <c r="H12" i="87"/>
  <c r="L12" i="87"/>
  <c r="P12" i="87"/>
  <c r="T12" i="87"/>
  <c r="D13" i="87"/>
  <c r="H13" i="87"/>
  <c r="L13" i="87"/>
  <c r="P13" i="87"/>
  <c r="T13" i="87"/>
  <c r="D14" i="87"/>
  <c r="H14" i="87"/>
  <c r="L14" i="87"/>
  <c r="P14" i="87"/>
  <c r="T14" i="87"/>
  <c r="D15" i="87"/>
  <c r="H15" i="87"/>
  <c r="L15" i="87"/>
  <c r="P15" i="87"/>
  <c r="T15" i="87"/>
  <c r="M15" i="87"/>
  <c r="Q15" i="87"/>
  <c r="F8" i="87"/>
  <c r="R8" i="87"/>
  <c r="C8" i="87"/>
  <c r="G8" i="87"/>
  <c r="K8" i="87"/>
  <c r="O8" i="87"/>
  <c r="S8" i="87"/>
  <c r="M26" i="87"/>
  <c r="J8" i="87"/>
  <c r="B12" i="87"/>
  <c r="B16" i="87" s="1"/>
  <c r="N12" i="87"/>
  <c r="D8" i="87"/>
  <c r="H8" i="87"/>
  <c r="L8" i="87"/>
  <c r="P8" i="87"/>
  <c r="T8" i="87"/>
  <c r="E8" i="87"/>
  <c r="I8" i="87"/>
  <c r="M8" i="87"/>
  <c r="Q8" i="87"/>
  <c r="R16" i="86"/>
  <c r="N8" i="86"/>
  <c r="B8" i="86"/>
  <c r="J8" i="86"/>
  <c r="N12" i="86"/>
  <c r="C8" i="86"/>
  <c r="G8" i="86"/>
  <c r="K8" i="86"/>
  <c r="O8" i="86"/>
  <c r="S8" i="86"/>
  <c r="M26" i="86"/>
  <c r="F8" i="86"/>
  <c r="R8" i="86"/>
  <c r="D8" i="86"/>
  <c r="H8" i="86"/>
  <c r="L8" i="86"/>
  <c r="P8" i="86"/>
  <c r="T8" i="86"/>
  <c r="E8" i="86"/>
  <c r="I8" i="86"/>
  <c r="M8" i="86"/>
  <c r="Q8" i="86"/>
  <c r="O16" i="85"/>
  <c r="J16" i="85"/>
  <c r="K16" i="85"/>
  <c r="C16" i="85"/>
  <c r="F16" i="85"/>
  <c r="D12" i="85"/>
  <c r="H12" i="85"/>
  <c r="L12" i="85"/>
  <c r="P12" i="85"/>
  <c r="T12" i="85"/>
  <c r="D13" i="85"/>
  <c r="H13" i="85"/>
  <c r="L13" i="85"/>
  <c r="P13" i="85"/>
  <c r="T13" i="85"/>
  <c r="D14" i="85"/>
  <c r="H14" i="85"/>
  <c r="L14" i="85"/>
  <c r="P14" i="85"/>
  <c r="T14" i="85"/>
  <c r="D15" i="85"/>
  <c r="H15" i="85"/>
  <c r="L15" i="85"/>
  <c r="P15" i="85"/>
  <c r="T15" i="85"/>
  <c r="E12" i="85"/>
  <c r="I12" i="85"/>
  <c r="M12" i="85"/>
  <c r="Q12" i="85"/>
  <c r="E13" i="85"/>
  <c r="I13" i="85"/>
  <c r="M13" i="85"/>
  <c r="Q13" i="85"/>
  <c r="E14" i="85"/>
  <c r="I14" i="85"/>
  <c r="M14" i="85"/>
  <c r="Q14" i="85"/>
  <c r="E15" i="85"/>
  <c r="I15" i="85"/>
  <c r="M15" i="85"/>
  <c r="Q15" i="85"/>
  <c r="P38" i="85"/>
  <c r="F8" i="85"/>
  <c r="N8" i="85"/>
  <c r="C8" i="85"/>
  <c r="G8" i="85"/>
  <c r="K8" i="85"/>
  <c r="O8" i="85"/>
  <c r="S8" i="85"/>
  <c r="M26" i="85"/>
  <c r="J8" i="85"/>
  <c r="B12" i="85"/>
  <c r="D8" i="85"/>
  <c r="H8" i="85"/>
  <c r="L8" i="85"/>
  <c r="P8" i="85"/>
  <c r="T8" i="85"/>
  <c r="R8" i="85"/>
  <c r="E8" i="85"/>
  <c r="I8" i="85"/>
  <c r="M8" i="85"/>
  <c r="Q8" i="85"/>
  <c r="M26" i="84"/>
  <c r="R16" i="83"/>
  <c r="P38" i="83"/>
  <c r="F8" i="83"/>
  <c r="N8" i="83"/>
  <c r="B12" i="83"/>
  <c r="C8" i="83"/>
  <c r="G8" i="83"/>
  <c r="K8" i="83"/>
  <c r="O8" i="83"/>
  <c r="S8" i="83"/>
  <c r="M26" i="83"/>
  <c r="J8" i="83"/>
  <c r="R8" i="83"/>
  <c r="D8" i="83"/>
  <c r="H8" i="83"/>
  <c r="L8" i="83"/>
  <c r="P8" i="83"/>
  <c r="T8" i="83"/>
  <c r="E8" i="83"/>
  <c r="I8" i="83"/>
  <c r="M8" i="83"/>
  <c r="Q8" i="83"/>
  <c r="N8" i="82"/>
  <c r="I16" i="82"/>
  <c r="F8" i="82"/>
  <c r="C12" i="82"/>
  <c r="G12" i="82"/>
  <c r="K12" i="82"/>
  <c r="O12" i="82"/>
  <c r="S12" i="82"/>
  <c r="C13" i="82"/>
  <c r="G13" i="82"/>
  <c r="K13" i="82"/>
  <c r="O13" i="82"/>
  <c r="S13" i="82"/>
  <c r="C14" i="82"/>
  <c r="G14" i="82"/>
  <c r="K14" i="82"/>
  <c r="O14" i="82"/>
  <c r="S14" i="82"/>
  <c r="C15" i="82"/>
  <c r="G15" i="82"/>
  <c r="K15" i="82"/>
  <c r="O15" i="82"/>
  <c r="S15" i="82"/>
  <c r="D12" i="82"/>
  <c r="H12" i="82"/>
  <c r="L12" i="82"/>
  <c r="P12" i="82"/>
  <c r="T12" i="82"/>
  <c r="D13" i="82"/>
  <c r="H13" i="82"/>
  <c r="L13" i="82"/>
  <c r="P13" i="82"/>
  <c r="T13" i="82"/>
  <c r="D14" i="82"/>
  <c r="H14" i="82"/>
  <c r="L14" i="82"/>
  <c r="P14" i="82"/>
  <c r="T14" i="82"/>
  <c r="D15" i="82"/>
  <c r="H15" i="82"/>
  <c r="L15" i="82"/>
  <c r="P15" i="82"/>
  <c r="T15" i="82"/>
  <c r="B8" i="82"/>
  <c r="J8" i="82"/>
  <c r="R8" i="82"/>
  <c r="F12" i="82"/>
  <c r="N12" i="82"/>
  <c r="N16" i="82" s="1"/>
  <c r="C8" i="82"/>
  <c r="G8" i="82"/>
  <c r="K8" i="82"/>
  <c r="O8" i="82"/>
  <c r="S8" i="82"/>
  <c r="M26" i="82"/>
  <c r="D8" i="82"/>
  <c r="H8" i="82"/>
  <c r="L8" i="82"/>
  <c r="P8" i="82"/>
  <c r="T8" i="82"/>
  <c r="E8" i="82"/>
  <c r="I8" i="82"/>
  <c r="M8" i="82"/>
  <c r="Q8" i="82"/>
  <c r="O16" i="81"/>
  <c r="J16" i="81"/>
  <c r="F8" i="81"/>
  <c r="I16" i="81"/>
  <c r="J8" i="81"/>
  <c r="R8" i="81"/>
  <c r="F12" i="81"/>
  <c r="C8" i="81"/>
  <c r="G8" i="81"/>
  <c r="K8" i="81"/>
  <c r="O8" i="81"/>
  <c r="S8" i="81"/>
  <c r="M26" i="81"/>
  <c r="B8" i="81"/>
  <c r="N8" i="81"/>
  <c r="D8" i="81"/>
  <c r="H8" i="81"/>
  <c r="L8" i="81"/>
  <c r="P8" i="81"/>
  <c r="T8" i="81"/>
  <c r="E8" i="81"/>
  <c r="I8" i="81"/>
  <c r="M8" i="81"/>
  <c r="Q8" i="81"/>
  <c r="M26" i="80"/>
  <c r="J8" i="79"/>
  <c r="B12" i="79"/>
  <c r="F12" i="79"/>
  <c r="N12" i="79"/>
  <c r="R12" i="79"/>
  <c r="B13" i="79"/>
  <c r="F13" i="79"/>
  <c r="J13" i="79"/>
  <c r="N13" i="79"/>
  <c r="R13" i="79"/>
  <c r="B14" i="79"/>
  <c r="F14" i="79"/>
  <c r="J14" i="79"/>
  <c r="N14" i="79"/>
  <c r="R14" i="79"/>
  <c r="F15" i="79"/>
  <c r="J15" i="79"/>
  <c r="N15" i="79"/>
  <c r="R15" i="79"/>
  <c r="C12" i="79"/>
  <c r="G12" i="79"/>
  <c r="K12" i="79"/>
  <c r="O12" i="79"/>
  <c r="S12" i="79"/>
  <c r="C13" i="79"/>
  <c r="G13" i="79"/>
  <c r="K13" i="79"/>
  <c r="O13" i="79"/>
  <c r="S13" i="79"/>
  <c r="C14" i="79"/>
  <c r="G14" i="79"/>
  <c r="K14" i="79"/>
  <c r="O14" i="79"/>
  <c r="S14" i="79"/>
  <c r="C15" i="79"/>
  <c r="G15" i="79"/>
  <c r="K15" i="79"/>
  <c r="O15" i="79"/>
  <c r="S15" i="79"/>
  <c r="D12" i="79"/>
  <c r="H12" i="79"/>
  <c r="L12" i="79"/>
  <c r="P12" i="79"/>
  <c r="T12" i="79"/>
  <c r="D13" i="79"/>
  <c r="H13" i="79"/>
  <c r="L13" i="79"/>
  <c r="P13" i="79"/>
  <c r="T13" i="79"/>
  <c r="D14" i="79"/>
  <c r="H14" i="79"/>
  <c r="L14" i="79"/>
  <c r="P14" i="79"/>
  <c r="T14" i="79"/>
  <c r="D15" i="79"/>
  <c r="H15" i="79"/>
  <c r="L15" i="79"/>
  <c r="P15" i="79"/>
  <c r="T15" i="79"/>
  <c r="F8" i="79"/>
  <c r="R8" i="79"/>
  <c r="J12" i="79"/>
  <c r="C8" i="79"/>
  <c r="G8" i="79"/>
  <c r="K8" i="79"/>
  <c r="O8" i="79"/>
  <c r="S8" i="79"/>
  <c r="M26" i="79"/>
  <c r="N8" i="79"/>
  <c r="D8" i="79"/>
  <c r="H8" i="79"/>
  <c r="L8" i="79"/>
  <c r="P8" i="79"/>
  <c r="T8" i="79"/>
  <c r="B8" i="79"/>
  <c r="E8" i="79"/>
  <c r="I8" i="79"/>
  <c r="M8" i="79"/>
  <c r="Q8" i="79"/>
  <c r="N8" i="78"/>
  <c r="F8" i="78"/>
  <c r="R8" i="78"/>
  <c r="C12" i="78"/>
  <c r="G12" i="78"/>
  <c r="K12" i="78"/>
  <c r="O12" i="78"/>
  <c r="S12" i="78"/>
  <c r="C13" i="78"/>
  <c r="G13" i="78"/>
  <c r="K13" i="78"/>
  <c r="O13" i="78"/>
  <c r="S13" i="78"/>
  <c r="C14" i="78"/>
  <c r="G14" i="78"/>
  <c r="K14" i="78"/>
  <c r="O14" i="78"/>
  <c r="S14" i="78"/>
  <c r="C15" i="78"/>
  <c r="G15" i="78"/>
  <c r="K15" i="78"/>
  <c r="O15" i="78"/>
  <c r="S15" i="78"/>
  <c r="D12" i="78"/>
  <c r="H12" i="78"/>
  <c r="L12" i="78"/>
  <c r="P12" i="78"/>
  <c r="T12" i="78"/>
  <c r="D13" i="78"/>
  <c r="H13" i="78"/>
  <c r="L13" i="78"/>
  <c r="P13" i="78"/>
  <c r="T13" i="78"/>
  <c r="D14" i="78"/>
  <c r="H14" i="78"/>
  <c r="L14" i="78"/>
  <c r="P14" i="78"/>
  <c r="T14" i="78"/>
  <c r="D15" i="78"/>
  <c r="H15" i="78"/>
  <c r="L15" i="78"/>
  <c r="P15" i="78"/>
  <c r="T15" i="78"/>
  <c r="B8" i="78"/>
  <c r="J8" i="78"/>
  <c r="N12" i="78"/>
  <c r="C8" i="78"/>
  <c r="G8" i="78"/>
  <c r="K8" i="78"/>
  <c r="O8" i="78"/>
  <c r="S8" i="78"/>
  <c r="M26" i="78"/>
  <c r="F12" i="78"/>
  <c r="R12" i="78"/>
  <c r="D8" i="78"/>
  <c r="H8" i="78"/>
  <c r="L8" i="78"/>
  <c r="P8" i="78"/>
  <c r="T8" i="78"/>
  <c r="E8" i="78"/>
  <c r="I8" i="78"/>
  <c r="M8" i="78"/>
  <c r="Q8" i="78"/>
  <c r="L16" i="77"/>
  <c r="D16" i="77"/>
  <c r="C16" i="77"/>
  <c r="N8" i="77"/>
  <c r="N13" i="77"/>
  <c r="J16" i="77"/>
  <c r="R16" i="77"/>
  <c r="I14" i="77"/>
  <c r="M14" i="77"/>
  <c r="Q14" i="77"/>
  <c r="E15" i="77"/>
  <c r="I15" i="77"/>
  <c r="M15" i="77"/>
  <c r="Q15" i="77"/>
  <c r="J8" i="77"/>
  <c r="R8" i="77"/>
  <c r="C8" i="77"/>
  <c r="G8" i="77"/>
  <c r="K8" i="77"/>
  <c r="O8" i="77"/>
  <c r="S8" i="77"/>
  <c r="M26" i="77"/>
  <c r="F8" i="77"/>
  <c r="B12" i="77"/>
  <c r="N12" i="77"/>
  <c r="N16" i="77" s="1"/>
  <c r="D8" i="77"/>
  <c r="H8" i="77"/>
  <c r="L8" i="77"/>
  <c r="P8" i="77"/>
  <c r="T8" i="77"/>
  <c r="E8" i="77"/>
  <c r="I8" i="77"/>
  <c r="M8" i="77"/>
  <c r="Q8" i="77"/>
  <c r="M26" i="76"/>
  <c r="F8" i="75"/>
  <c r="B12" i="75"/>
  <c r="J12" i="75"/>
  <c r="N12" i="75"/>
  <c r="R12" i="75"/>
  <c r="B13" i="75"/>
  <c r="F13" i="75"/>
  <c r="J13" i="75"/>
  <c r="N13" i="75"/>
  <c r="R13" i="75"/>
  <c r="B14" i="75"/>
  <c r="F14" i="75"/>
  <c r="J14" i="75"/>
  <c r="N14" i="75"/>
  <c r="R14" i="75"/>
  <c r="F15" i="75"/>
  <c r="J15" i="75"/>
  <c r="N15" i="75"/>
  <c r="R15" i="75"/>
  <c r="C12" i="75"/>
  <c r="G12" i="75"/>
  <c r="K12" i="75"/>
  <c r="O12" i="75"/>
  <c r="S12" i="75"/>
  <c r="C13" i="75"/>
  <c r="G13" i="75"/>
  <c r="K13" i="75"/>
  <c r="O13" i="75"/>
  <c r="S13" i="75"/>
  <c r="C14" i="75"/>
  <c r="G14" i="75"/>
  <c r="K14" i="75"/>
  <c r="O14" i="75"/>
  <c r="S14" i="75"/>
  <c r="C15" i="75"/>
  <c r="G15" i="75"/>
  <c r="K15" i="75"/>
  <c r="O15" i="75"/>
  <c r="S15" i="75"/>
  <c r="D12" i="75"/>
  <c r="H12" i="75"/>
  <c r="L12" i="75"/>
  <c r="T12" i="75"/>
  <c r="D13" i="75"/>
  <c r="H13" i="75"/>
  <c r="L13" i="75"/>
  <c r="P13" i="75"/>
  <c r="T13" i="75"/>
  <c r="D14" i="75"/>
  <c r="H14" i="75"/>
  <c r="L14" i="75"/>
  <c r="P14" i="75"/>
  <c r="T14" i="75"/>
  <c r="D15" i="75"/>
  <c r="H15" i="75"/>
  <c r="L15" i="75"/>
  <c r="P15" i="75"/>
  <c r="T15" i="75"/>
  <c r="I13" i="75"/>
  <c r="M13" i="75"/>
  <c r="Q13" i="75"/>
  <c r="E14" i="75"/>
  <c r="I14" i="75"/>
  <c r="M14" i="75"/>
  <c r="Q14" i="75"/>
  <c r="E15" i="75"/>
  <c r="I15" i="75"/>
  <c r="M15" i="75"/>
  <c r="Q15" i="75"/>
  <c r="B8" i="75"/>
  <c r="J8" i="75"/>
  <c r="R8" i="75"/>
  <c r="F12" i="75"/>
  <c r="N8" i="75"/>
  <c r="C8" i="75"/>
  <c r="G8" i="75"/>
  <c r="K8" i="75"/>
  <c r="O8" i="75"/>
  <c r="S8" i="75"/>
  <c r="M26" i="75"/>
  <c r="H8" i="75"/>
  <c r="T8" i="75"/>
  <c r="P12" i="75"/>
  <c r="D8" i="75"/>
  <c r="L8" i="75"/>
  <c r="E8" i="75"/>
  <c r="I8" i="75"/>
  <c r="M8" i="75"/>
  <c r="Q8" i="75"/>
  <c r="C7" i="74"/>
  <c r="D7" i="74"/>
  <c r="E7" i="74"/>
  <c r="F7" i="74"/>
  <c r="G7" i="74"/>
  <c r="H7" i="74"/>
  <c r="I7" i="74"/>
  <c r="J7" i="74"/>
  <c r="K7" i="74"/>
  <c r="L7" i="74"/>
  <c r="M7" i="74"/>
  <c r="N7" i="74"/>
  <c r="O7" i="74"/>
  <c r="P7" i="74"/>
  <c r="Q7" i="74"/>
  <c r="R7" i="74"/>
  <c r="S7" i="74"/>
  <c r="T7" i="74"/>
  <c r="C6" i="74"/>
  <c r="D6" i="74"/>
  <c r="E6" i="74"/>
  <c r="F6" i="74"/>
  <c r="G6" i="74"/>
  <c r="H6" i="74"/>
  <c r="I6" i="74"/>
  <c r="J6" i="74"/>
  <c r="K6" i="74"/>
  <c r="L6" i="74"/>
  <c r="M6" i="74"/>
  <c r="N6" i="74"/>
  <c r="O6" i="74"/>
  <c r="P6" i="74"/>
  <c r="Q6" i="74"/>
  <c r="R6" i="74"/>
  <c r="S6" i="74"/>
  <c r="T6" i="74"/>
  <c r="C5" i="74"/>
  <c r="D5" i="74"/>
  <c r="E5" i="74"/>
  <c r="F5" i="74"/>
  <c r="G5" i="74"/>
  <c r="H5" i="74"/>
  <c r="I5" i="74"/>
  <c r="J5" i="74"/>
  <c r="K5" i="74"/>
  <c r="L5" i="74"/>
  <c r="M5" i="74"/>
  <c r="N5" i="74"/>
  <c r="O5" i="74"/>
  <c r="P5" i="74"/>
  <c r="Q5" i="74"/>
  <c r="R5" i="74"/>
  <c r="S5" i="74"/>
  <c r="T5" i="74"/>
  <c r="C4" i="74"/>
  <c r="D4" i="74"/>
  <c r="E4" i="74"/>
  <c r="F4" i="74"/>
  <c r="G4" i="74"/>
  <c r="H4" i="74"/>
  <c r="I4" i="74"/>
  <c r="J4" i="74"/>
  <c r="K4" i="74"/>
  <c r="L4" i="74"/>
  <c r="M4" i="74"/>
  <c r="N4" i="74"/>
  <c r="O4" i="74"/>
  <c r="P4" i="74"/>
  <c r="Q4" i="74"/>
  <c r="R4" i="74"/>
  <c r="S4" i="74"/>
  <c r="T4" i="74"/>
  <c r="B5" i="74"/>
  <c r="T12" i="74" s="1"/>
  <c r="B6" i="74"/>
  <c r="B7" i="74"/>
  <c r="B4" i="74"/>
  <c r="T32" i="74"/>
  <c r="S32" i="74"/>
  <c r="R32" i="74"/>
  <c r="Q32" i="74"/>
  <c r="P32" i="74"/>
  <c r="O32" i="74"/>
  <c r="N32" i="74"/>
  <c r="M32" i="74"/>
  <c r="L32" i="74"/>
  <c r="K32" i="74"/>
  <c r="J32" i="74"/>
  <c r="I32" i="74"/>
  <c r="H32" i="74"/>
  <c r="G32" i="74"/>
  <c r="F32" i="74"/>
  <c r="E32" i="74"/>
  <c r="D32" i="74"/>
  <c r="C32" i="74"/>
  <c r="B32" i="74"/>
  <c r="T31" i="74"/>
  <c r="S31" i="74"/>
  <c r="R31" i="74"/>
  <c r="Q31" i="74"/>
  <c r="P31" i="74"/>
  <c r="O31" i="74"/>
  <c r="N31" i="74"/>
  <c r="M31" i="74"/>
  <c r="L31" i="74"/>
  <c r="K31" i="74"/>
  <c r="J31" i="74"/>
  <c r="I31" i="74"/>
  <c r="H31" i="74"/>
  <c r="G31" i="74"/>
  <c r="F31" i="74"/>
  <c r="E31" i="74"/>
  <c r="D31" i="74"/>
  <c r="C31" i="74"/>
  <c r="B31" i="74"/>
  <c r="T30" i="74"/>
  <c r="S30" i="74"/>
  <c r="R30" i="74"/>
  <c r="Q30" i="74"/>
  <c r="P30" i="74"/>
  <c r="O30" i="74"/>
  <c r="N30" i="74"/>
  <c r="M30" i="74"/>
  <c r="L30" i="74"/>
  <c r="K30" i="74"/>
  <c r="J30" i="74"/>
  <c r="I30" i="74"/>
  <c r="H30" i="74"/>
  <c r="G30" i="74"/>
  <c r="F30" i="74"/>
  <c r="E30" i="74"/>
  <c r="D30" i="74"/>
  <c r="C30" i="74"/>
  <c r="B30" i="74"/>
  <c r="T29" i="74"/>
  <c r="S29" i="74"/>
  <c r="R29" i="74"/>
  <c r="Q29" i="74"/>
  <c r="P29" i="74"/>
  <c r="O29" i="74"/>
  <c r="N29" i="74"/>
  <c r="L29" i="74"/>
  <c r="K29" i="74"/>
  <c r="J29" i="74"/>
  <c r="I29" i="74"/>
  <c r="H29" i="74"/>
  <c r="G29" i="74"/>
  <c r="F29" i="74"/>
  <c r="E29" i="74"/>
  <c r="D29" i="74"/>
  <c r="C29" i="74"/>
  <c r="B29" i="74"/>
  <c r="T26" i="74"/>
  <c r="S26" i="74"/>
  <c r="R26" i="74"/>
  <c r="Q26" i="74"/>
  <c r="P26" i="74"/>
  <c r="O26" i="74"/>
  <c r="N26" i="74"/>
  <c r="L26" i="74"/>
  <c r="K26" i="74"/>
  <c r="J26" i="74"/>
  <c r="I26" i="74"/>
  <c r="H26" i="74"/>
  <c r="G26" i="74"/>
  <c r="F26" i="74"/>
  <c r="E26" i="74"/>
  <c r="D26" i="74"/>
  <c r="C26" i="74"/>
  <c r="B26" i="74"/>
  <c r="M29" i="74"/>
  <c r="D15" i="74"/>
  <c r="C7" i="73"/>
  <c r="D7" i="73"/>
  <c r="E7" i="73"/>
  <c r="F7" i="73"/>
  <c r="G7" i="73"/>
  <c r="H7" i="73"/>
  <c r="I7" i="73"/>
  <c r="J7" i="73"/>
  <c r="K7" i="73"/>
  <c r="L7" i="73"/>
  <c r="M7" i="73"/>
  <c r="N7" i="73"/>
  <c r="O7" i="73"/>
  <c r="P7" i="73"/>
  <c r="Q7" i="73"/>
  <c r="R7" i="73"/>
  <c r="S7" i="73"/>
  <c r="T7" i="73"/>
  <c r="C6" i="73"/>
  <c r="D6" i="73"/>
  <c r="E6" i="73"/>
  <c r="F6" i="73"/>
  <c r="G6" i="73"/>
  <c r="H6" i="73"/>
  <c r="I6" i="73"/>
  <c r="J6" i="73"/>
  <c r="K6" i="73"/>
  <c r="L6" i="73"/>
  <c r="M6" i="73"/>
  <c r="N6" i="73"/>
  <c r="O6" i="73"/>
  <c r="P6" i="73"/>
  <c r="Q6" i="73"/>
  <c r="R6" i="73"/>
  <c r="S6" i="73"/>
  <c r="T6" i="73"/>
  <c r="C5" i="73"/>
  <c r="D5" i="73"/>
  <c r="E5" i="73"/>
  <c r="E8" i="73" s="1"/>
  <c r="F5" i="73"/>
  <c r="G5" i="73"/>
  <c r="H5" i="73"/>
  <c r="I5" i="73"/>
  <c r="J5" i="73"/>
  <c r="K5" i="73"/>
  <c r="L5" i="73"/>
  <c r="M5" i="73"/>
  <c r="N5" i="73"/>
  <c r="O5" i="73"/>
  <c r="P5" i="73"/>
  <c r="Q5" i="73"/>
  <c r="R5" i="73"/>
  <c r="S5" i="73"/>
  <c r="T5" i="73"/>
  <c r="C4" i="73"/>
  <c r="D4" i="73"/>
  <c r="E4" i="73"/>
  <c r="F4" i="73"/>
  <c r="G4" i="73"/>
  <c r="H4" i="73"/>
  <c r="I4" i="73"/>
  <c r="J4" i="73"/>
  <c r="K4" i="73"/>
  <c r="L4" i="73"/>
  <c r="M4" i="73"/>
  <c r="N4" i="73"/>
  <c r="O4" i="73"/>
  <c r="P4" i="73"/>
  <c r="Q4" i="73"/>
  <c r="R4" i="73"/>
  <c r="S4" i="73"/>
  <c r="T4" i="73"/>
  <c r="B5" i="73"/>
  <c r="B6" i="73"/>
  <c r="B7" i="73"/>
  <c r="L14" i="73" s="1"/>
  <c r="B4" i="73"/>
  <c r="T32" i="73"/>
  <c r="S32" i="73"/>
  <c r="R32" i="73"/>
  <c r="Q32" i="73"/>
  <c r="P32" i="73"/>
  <c r="O32" i="73"/>
  <c r="N32" i="73"/>
  <c r="M32" i="73"/>
  <c r="L32" i="73"/>
  <c r="K32" i="73"/>
  <c r="J32" i="73"/>
  <c r="I32" i="73"/>
  <c r="H32" i="73"/>
  <c r="G32" i="73"/>
  <c r="F32" i="73"/>
  <c r="E32" i="73"/>
  <c r="D32" i="73"/>
  <c r="C32" i="73"/>
  <c r="B32" i="73"/>
  <c r="T31" i="73"/>
  <c r="S31" i="73"/>
  <c r="R31" i="73"/>
  <c r="Q31" i="73"/>
  <c r="P31" i="73"/>
  <c r="O31" i="73"/>
  <c r="N31" i="73"/>
  <c r="M31" i="73"/>
  <c r="L31" i="73"/>
  <c r="K31" i="73"/>
  <c r="J31" i="73"/>
  <c r="I31" i="73"/>
  <c r="H31" i="73"/>
  <c r="G31" i="73"/>
  <c r="F31" i="73"/>
  <c r="E31" i="73"/>
  <c r="D31" i="73"/>
  <c r="C31" i="73"/>
  <c r="B31" i="73"/>
  <c r="T30" i="73"/>
  <c r="S30" i="73"/>
  <c r="R30" i="73"/>
  <c r="Q30" i="73"/>
  <c r="P30" i="73"/>
  <c r="O30" i="73"/>
  <c r="N30" i="73"/>
  <c r="M30" i="73"/>
  <c r="L30" i="73"/>
  <c r="K30" i="73"/>
  <c r="J30" i="73"/>
  <c r="I30" i="73"/>
  <c r="H30" i="73"/>
  <c r="G30" i="73"/>
  <c r="F30" i="73"/>
  <c r="E30" i="73"/>
  <c r="D30" i="73"/>
  <c r="C30" i="73"/>
  <c r="B30" i="73"/>
  <c r="T29" i="73"/>
  <c r="S29" i="73"/>
  <c r="R29" i="73"/>
  <c r="Q29" i="73"/>
  <c r="P29" i="73"/>
  <c r="O29" i="73"/>
  <c r="N29" i="73"/>
  <c r="L29" i="73"/>
  <c r="K29" i="73"/>
  <c r="J29" i="73"/>
  <c r="I29" i="73"/>
  <c r="H29" i="73"/>
  <c r="G29" i="73"/>
  <c r="F29" i="73"/>
  <c r="E29" i="73"/>
  <c r="D29" i="73"/>
  <c r="C29" i="73"/>
  <c r="B29" i="73"/>
  <c r="T26" i="73"/>
  <c r="S26" i="73"/>
  <c r="R26" i="73"/>
  <c r="Q26" i="73"/>
  <c r="P26" i="73"/>
  <c r="O26" i="73"/>
  <c r="N26" i="73"/>
  <c r="L26" i="73"/>
  <c r="K26" i="73"/>
  <c r="J26" i="73"/>
  <c r="I26" i="73"/>
  <c r="H26" i="73"/>
  <c r="G26" i="73"/>
  <c r="F26" i="73"/>
  <c r="E26" i="73"/>
  <c r="D26" i="73"/>
  <c r="C26" i="73"/>
  <c r="B26" i="73"/>
  <c r="M29" i="73"/>
  <c r="B15" i="73"/>
  <c r="T32" i="72"/>
  <c r="S32" i="72"/>
  <c r="R32" i="72"/>
  <c r="Q32" i="72"/>
  <c r="P32" i="72"/>
  <c r="O32" i="72"/>
  <c r="N32" i="72"/>
  <c r="M32" i="72"/>
  <c r="L32" i="72"/>
  <c r="K32" i="72"/>
  <c r="J32" i="72"/>
  <c r="I32" i="72"/>
  <c r="H32" i="72"/>
  <c r="G32" i="72"/>
  <c r="F32" i="72"/>
  <c r="E32" i="72"/>
  <c r="D32" i="72"/>
  <c r="C32" i="72"/>
  <c r="B32" i="72"/>
  <c r="T31" i="72"/>
  <c r="S31" i="72"/>
  <c r="R31" i="72"/>
  <c r="Q31" i="72"/>
  <c r="P31" i="72"/>
  <c r="O31" i="72"/>
  <c r="N31" i="72"/>
  <c r="M31" i="72"/>
  <c r="L31" i="72"/>
  <c r="K31" i="72"/>
  <c r="J31" i="72"/>
  <c r="I31" i="72"/>
  <c r="H31" i="72"/>
  <c r="G31" i="72"/>
  <c r="F31" i="72"/>
  <c r="E31" i="72"/>
  <c r="D31" i="72"/>
  <c r="C31" i="72"/>
  <c r="B31" i="72"/>
  <c r="T30" i="72"/>
  <c r="S30" i="72"/>
  <c r="R30" i="72"/>
  <c r="Q30" i="72"/>
  <c r="P30" i="72"/>
  <c r="O30" i="72"/>
  <c r="N30" i="72"/>
  <c r="M30" i="72"/>
  <c r="L30" i="72"/>
  <c r="K30" i="72"/>
  <c r="J30" i="72"/>
  <c r="I30" i="72"/>
  <c r="H30" i="72"/>
  <c r="G30" i="72"/>
  <c r="F30" i="72"/>
  <c r="E30" i="72"/>
  <c r="D30" i="72"/>
  <c r="C30" i="72"/>
  <c r="B30" i="72"/>
  <c r="T29" i="72"/>
  <c r="S29" i="72"/>
  <c r="R29" i="72"/>
  <c r="Q29" i="72"/>
  <c r="P29" i="72"/>
  <c r="O29" i="72"/>
  <c r="N29" i="72"/>
  <c r="L29" i="72"/>
  <c r="K29" i="72"/>
  <c r="J29" i="72"/>
  <c r="I29" i="72"/>
  <c r="H29" i="72"/>
  <c r="G29" i="72"/>
  <c r="F29" i="72"/>
  <c r="E29" i="72"/>
  <c r="D29" i="72"/>
  <c r="C29" i="72"/>
  <c r="B29" i="72"/>
  <c r="T26" i="72"/>
  <c r="S26" i="72"/>
  <c r="R26" i="72"/>
  <c r="Q26" i="72"/>
  <c r="P26" i="72"/>
  <c r="O26" i="72"/>
  <c r="N26" i="72"/>
  <c r="L26" i="72"/>
  <c r="K26" i="72"/>
  <c r="J26" i="72"/>
  <c r="I26" i="72"/>
  <c r="H26" i="72"/>
  <c r="G26" i="72"/>
  <c r="F26" i="72"/>
  <c r="E26" i="72"/>
  <c r="D26" i="72"/>
  <c r="C26" i="72"/>
  <c r="B26" i="72"/>
  <c r="M29" i="72"/>
  <c r="C7" i="71"/>
  <c r="D7" i="71"/>
  <c r="E7" i="71"/>
  <c r="F7" i="71"/>
  <c r="G7" i="71"/>
  <c r="H7" i="71"/>
  <c r="I7" i="71"/>
  <c r="J7" i="71"/>
  <c r="K7" i="71"/>
  <c r="L7" i="71"/>
  <c r="M7" i="71"/>
  <c r="N7" i="71"/>
  <c r="O7" i="71"/>
  <c r="P7" i="71"/>
  <c r="Q7" i="71"/>
  <c r="R7" i="71"/>
  <c r="S7" i="71"/>
  <c r="T7" i="71"/>
  <c r="C6" i="71"/>
  <c r="D6" i="71"/>
  <c r="E6" i="71"/>
  <c r="F6" i="71"/>
  <c r="G6" i="71"/>
  <c r="H6" i="71"/>
  <c r="I6" i="71"/>
  <c r="J6" i="71"/>
  <c r="K6" i="71"/>
  <c r="L6" i="71"/>
  <c r="M6" i="71"/>
  <c r="N6" i="71"/>
  <c r="O6" i="71"/>
  <c r="P6" i="71"/>
  <c r="Q6" i="71"/>
  <c r="R6" i="71"/>
  <c r="S6" i="71"/>
  <c r="T6" i="71"/>
  <c r="C5" i="71"/>
  <c r="D5" i="71"/>
  <c r="E5" i="71"/>
  <c r="F5" i="71"/>
  <c r="G5" i="71"/>
  <c r="H5" i="71"/>
  <c r="I5" i="71"/>
  <c r="J5" i="71"/>
  <c r="K5" i="71"/>
  <c r="L5" i="71"/>
  <c r="M5" i="71"/>
  <c r="N5" i="71"/>
  <c r="O5" i="71"/>
  <c r="P5" i="71"/>
  <c r="Q5" i="71"/>
  <c r="R5" i="71"/>
  <c r="S5" i="71"/>
  <c r="T5" i="71"/>
  <c r="C4" i="71"/>
  <c r="D4" i="71"/>
  <c r="E4" i="71"/>
  <c r="F4" i="71"/>
  <c r="G4" i="71"/>
  <c r="H4" i="71"/>
  <c r="I4" i="71"/>
  <c r="J4" i="71"/>
  <c r="K4" i="71"/>
  <c r="L4" i="71"/>
  <c r="M4" i="71"/>
  <c r="N4" i="71"/>
  <c r="O4" i="71"/>
  <c r="P4" i="71"/>
  <c r="Q4" i="71"/>
  <c r="R4" i="71"/>
  <c r="S4" i="71"/>
  <c r="T4" i="71"/>
  <c r="B5" i="71"/>
  <c r="B8" i="71" s="1"/>
  <c r="P38" i="71" s="1"/>
  <c r="B6" i="71"/>
  <c r="B7" i="71"/>
  <c r="B4" i="71"/>
  <c r="T32" i="71"/>
  <c r="S32" i="71"/>
  <c r="R32" i="71"/>
  <c r="Q32" i="71"/>
  <c r="P32" i="71"/>
  <c r="O32" i="71"/>
  <c r="N32" i="71"/>
  <c r="M32" i="71"/>
  <c r="L32" i="71"/>
  <c r="K32" i="71"/>
  <c r="J32" i="71"/>
  <c r="I32" i="71"/>
  <c r="H32" i="71"/>
  <c r="G32" i="71"/>
  <c r="F32" i="71"/>
  <c r="E32" i="71"/>
  <c r="D32" i="71"/>
  <c r="C32" i="71"/>
  <c r="B32" i="71"/>
  <c r="T31" i="71"/>
  <c r="S31" i="71"/>
  <c r="R31" i="71"/>
  <c r="Q31" i="71"/>
  <c r="P31" i="71"/>
  <c r="O31" i="71"/>
  <c r="N31" i="71"/>
  <c r="M31" i="71"/>
  <c r="L31" i="71"/>
  <c r="K31" i="71"/>
  <c r="J31" i="71"/>
  <c r="I31" i="71"/>
  <c r="H31" i="71"/>
  <c r="G31" i="71"/>
  <c r="F31" i="71"/>
  <c r="E31" i="71"/>
  <c r="D31" i="71"/>
  <c r="C31" i="71"/>
  <c r="B31" i="71"/>
  <c r="T30" i="71"/>
  <c r="S30" i="71"/>
  <c r="R30" i="71"/>
  <c r="Q30" i="71"/>
  <c r="P30" i="71"/>
  <c r="O30" i="71"/>
  <c r="N30" i="71"/>
  <c r="M30" i="71"/>
  <c r="L30" i="71"/>
  <c r="K30" i="71"/>
  <c r="J30" i="71"/>
  <c r="I30" i="71"/>
  <c r="H30" i="71"/>
  <c r="G30" i="71"/>
  <c r="F30" i="71"/>
  <c r="E30" i="71"/>
  <c r="D30" i="71"/>
  <c r="C30" i="71"/>
  <c r="B30" i="71"/>
  <c r="T29" i="71"/>
  <c r="S29" i="71"/>
  <c r="R29" i="71"/>
  <c r="Q29" i="71"/>
  <c r="P29" i="71"/>
  <c r="O29" i="71"/>
  <c r="N29" i="71"/>
  <c r="L29" i="71"/>
  <c r="K29" i="71"/>
  <c r="J29" i="71"/>
  <c r="I29" i="71"/>
  <c r="H29" i="71"/>
  <c r="G29" i="71"/>
  <c r="F29" i="71"/>
  <c r="E29" i="71"/>
  <c r="D29" i="71"/>
  <c r="C29" i="71"/>
  <c r="B29" i="71"/>
  <c r="T26" i="71"/>
  <c r="S26" i="71"/>
  <c r="R26" i="71"/>
  <c r="Q26" i="71"/>
  <c r="P26" i="71"/>
  <c r="O26" i="71"/>
  <c r="N26" i="71"/>
  <c r="L26" i="71"/>
  <c r="K26" i="71"/>
  <c r="J26" i="71"/>
  <c r="I26" i="71"/>
  <c r="H26" i="71"/>
  <c r="G26" i="71"/>
  <c r="F26" i="71"/>
  <c r="E26" i="71"/>
  <c r="D26" i="71"/>
  <c r="C26" i="71"/>
  <c r="B26" i="71"/>
  <c r="M29" i="71"/>
  <c r="R8" i="71"/>
  <c r="C7" i="70"/>
  <c r="D7" i="70"/>
  <c r="E7" i="70"/>
  <c r="F7" i="70"/>
  <c r="G7" i="70"/>
  <c r="H7" i="70"/>
  <c r="I7" i="70"/>
  <c r="J7" i="70"/>
  <c r="K7" i="70"/>
  <c r="L7" i="70"/>
  <c r="M7" i="70"/>
  <c r="N7" i="70"/>
  <c r="O7" i="70"/>
  <c r="P7" i="70"/>
  <c r="Q7" i="70"/>
  <c r="R7" i="70"/>
  <c r="S7" i="70"/>
  <c r="T7" i="70"/>
  <c r="C6" i="70"/>
  <c r="D6" i="70"/>
  <c r="E6" i="70"/>
  <c r="F6" i="70"/>
  <c r="G6" i="70"/>
  <c r="H6" i="70"/>
  <c r="I6" i="70"/>
  <c r="J6" i="70"/>
  <c r="K6" i="70"/>
  <c r="L6" i="70"/>
  <c r="M6" i="70"/>
  <c r="N6" i="70"/>
  <c r="O6" i="70"/>
  <c r="P6" i="70"/>
  <c r="Q6" i="70"/>
  <c r="R6" i="70"/>
  <c r="S6" i="70"/>
  <c r="T6" i="70"/>
  <c r="C5" i="70"/>
  <c r="D5" i="70"/>
  <c r="E5" i="70"/>
  <c r="F5" i="70"/>
  <c r="G5" i="70"/>
  <c r="H5" i="70"/>
  <c r="I5" i="70"/>
  <c r="J5" i="70"/>
  <c r="K5" i="70"/>
  <c r="L5" i="70"/>
  <c r="M5" i="70"/>
  <c r="N5" i="70"/>
  <c r="O5" i="70"/>
  <c r="P5" i="70"/>
  <c r="Q5" i="70"/>
  <c r="R5" i="70"/>
  <c r="S5" i="70"/>
  <c r="T5" i="70"/>
  <c r="C4" i="70"/>
  <c r="D4" i="70"/>
  <c r="E4" i="70"/>
  <c r="F4" i="70"/>
  <c r="G4" i="70"/>
  <c r="H4" i="70"/>
  <c r="I4" i="70"/>
  <c r="J4" i="70"/>
  <c r="K4" i="70"/>
  <c r="L4" i="70"/>
  <c r="M4" i="70"/>
  <c r="N4" i="70"/>
  <c r="O4" i="70"/>
  <c r="P4" i="70"/>
  <c r="Q4" i="70"/>
  <c r="R4" i="70"/>
  <c r="S4" i="70"/>
  <c r="T4" i="70"/>
  <c r="B5" i="70"/>
  <c r="B6" i="70"/>
  <c r="R15" i="70" s="1"/>
  <c r="B7" i="70"/>
  <c r="B4" i="70"/>
  <c r="T32" i="70"/>
  <c r="S32" i="70"/>
  <c r="R32" i="70"/>
  <c r="Q32" i="70"/>
  <c r="P32" i="70"/>
  <c r="O32" i="70"/>
  <c r="N32" i="70"/>
  <c r="M32" i="70"/>
  <c r="L32" i="70"/>
  <c r="K32" i="70"/>
  <c r="J32" i="70"/>
  <c r="I32" i="70"/>
  <c r="H32" i="70"/>
  <c r="G32" i="70"/>
  <c r="F32" i="70"/>
  <c r="E32" i="70"/>
  <c r="D32" i="70"/>
  <c r="C32" i="70"/>
  <c r="B32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B31" i="70"/>
  <c r="T30" i="70"/>
  <c r="S30" i="70"/>
  <c r="R30" i="70"/>
  <c r="Q30" i="70"/>
  <c r="P30" i="70"/>
  <c r="O30" i="70"/>
  <c r="N30" i="70"/>
  <c r="M30" i="70"/>
  <c r="L30" i="70"/>
  <c r="K30" i="70"/>
  <c r="J30" i="70"/>
  <c r="I30" i="70"/>
  <c r="H30" i="70"/>
  <c r="G30" i="70"/>
  <c r="F30" i="70"/>
  <c r="E30" i="70"/>
  <c r="D30" i="70"/>
  <c r="C30" i="70"/>
  <c r="B30" i="70"/>
  <c r="T29" i="70"/>
  <c r="S29" i="70"/>
  <c r="R29" i="70"/>
  <c r="Q29" i="70"/>
  <c r="P29" i="70"/>
  <c r="O29" i="70"/>
  <c r="N29" i="70"/>
  <c r="L29" i="70"/>
  <c r="K29" i="70"/>
  <c r="J29" i="70"/>
  <c r="I29" i="70"/>
  <c r="H29" i="70"/>
  <c r="G29" i="70"/>
  <c r="F29" i="70"/>
  <c r="E29" i="70"/>
  <c r="D29" i="70"/>
  <c r="C29" i="70"/>
  <c r="B29" i="70"/>
  <c r="T26" i="70"/>
  <c r="S26" i="70"/>
  <c r="R26" i="70"/>
  <c r="Q26" i="70"/>
  <c r="P26" i="70"/>
  <c r="O26" i="70"/>
  <c r="N26" i="70"/>
  <c r="L26" i="70"/>
  <c r="K26" i="70"/>
  <c r="J26" i="70"/>
  <c r="I26" i="70"/>
  <c r="H26" i="70"/>
  <c r="G26" i="70"/>
  <c r="F26" i="70"/>
  <c r="E26" i="70"/>
  <c r="D26" i="70"/>
  <c r="C26" i="70"/>
  <c r="B26" i="70"/>
  <c r="M29" i="70"/>
  <c r="H12" i="70"/>
  <c r="C7" i="69"/>
  <c r="D7" i="69"/>
  <c r="E7" i="69"/>
  <c r="F7" i="69"/>
  <c r="G7" i="69"/>
  <c r="H7" i="69"/>
  <c r="I7" i="69"/>
  <c r="J7" i="69"/>
  <c r="K7" i="69"/>
  <c r="L7" i="69"/>
  <c r="M7" i="69"/>
  <c r="N7" i="69"/>
  <c r="O7" i="69"/>
  <c r="P7" i="69"/>
  <c r="Q7" i="69"/>
  <c r="R7" i="69"/>
  <c r="S7" i="69"/>
  <c r="T7" i="69"/>
  <c r="C6" i="69"/>
  <c r="D6" i="69"/>
  <c r="E6" i="69"/>
  <c r="F6" i="69"/>
  <c r="G6" i="69"/>
  <c r="H6" i="69"/>
  <c r="I6" i="69"/>
  <c r="J6" i="69"/>
  <c r="K6" i="69"/>
  <c r="L6" i="69"/>
  <c r="M6" i="69"/>
  <c r="N6" i="69"/>
  <c r="O6" i="69"/>
  <c r="P6" i="69"/>
  <c r="Q6" i="69"/>
  <c r="R6" i="69"/>
  <c r="S6" i="69"/>
  <c r="T6" i="69"/>
  <c r="C5" i="69"/>
  <c r="D5" i="69"/>
  <c r="E5" i="69"/>
  <c r="F5" i="69"/>
  <c r="G5" i="69"/>
  <c r="H5" i="69"/>
  <c r="I5" i="69"/>
  <c r="J5" i="69"/>
  <c r="K5" i="69"/>
  <c r="L5" i="69"/>
  <c r="M5" i="69"/>
  <c r="N5" i="69"/>
  <c r="O5" i="69"/>
  <c r="P5" i="69"/>
  <c r="Q5" i="69"/>
  <c r="R5" i="69"/>
  <c r="S5" i="69"/>
  <c r="T5" i="69"/>
  <c r="C4" i="69"/>
  <c r="D4" i="69"/>
  <c r="E4" i="69"/>
  <c r="F4" i="69"/>
  <c r="G4" i="69"/>
  <c r="H4" i="69"/>
  <c r="I4" i="69"/>
  <c r="J4" i="69"/>
  <c r="K4" i="69"/>
  <c r="L4" i="69"/>
  <c r="M4" i="69"/>
  <c r="N4" i="69"/>
  <c r="O4" i="69"/>
  <c r="P4" i="69"/>
  <c r="Q4" i="69"/>
  <c r="R4" i="69"/>
  <c r="S4" i="69"/>
  <c r="T4" i="69"/>
  <c r="B5" i="69"/>
  <c r="B6" i="69"/>
  <c r="B7" i="69"/>
  <c r="B4" i="69"/>
  <c r="T32" i="69"/>
  <c r="S32" i="69"/>
  <c r="R32" i="69"/>
  <c r="Q32" i="69"/>
  <c r="P32" i="69"/>
  <c r="O32" i="69"/>
  <c r="N32" i="69"/>
  <c r="M32" i="69"/>
  <c r="L32" i="69"/>
  <c r="K32" i="69"/>
  <c r="J32" i="69"/>
  <c r="I32" i="69"/>
  <c r="H32" i="69"/>
  <c r="G32" i="69"/>
  <c r="F32" i="69"/>
  <c r="E32" i="69"/>
  <c r="D32" i="69"/>
  <c r="C32" i="69"/>
  <c r="B32" i="69"/>
  <c r="T31" i="69"/>
  <c r="S31" i="69"/>
  <c r="R31" i="69"/>
  <c r="Q31" i="69"/>
  <c r="P31" i="69"/>
  <c r="O31" i="69"/>
  <c r="N31" i="69"/>
  <c r="M31" i="69"/>
  <c r="L31" i="69"/>
  <c r="K31" i="69"/>
  <c r="J31" i="69"/>
  <c r="I31" i="69"/>
  <c r="H31" i="69"/>
  <c r="G31" i="69"/>
  <c r="F31" i="69"/>
  <c r="E31" i="69"/>
  <c r="D31" i="69"/>
  <c r="C31" i="69"/>
  <c r="B31" i="69"/>
  <c r="T30" i="69"/>
  <c r="S30" i="69"/>
  <c r="R30" i="69"/>
  <c r="Q30" i="69"/>
  <c r="P30" i="69"/>
  <c r="O30" i="69"/>
  <c r="N30" i="69"/>
  <c r="M30" i="69"/>
  <c r="L30" i="69"/>
  <c r="K30" i="69"/>
  <c r="J30" i="69"/>
  <c r="I30" i="69"/>
  <c r="H30" i="69"/>
  <c r="G30" i="69"/>
  <c r="F30" i="69"/>
  <c r="E30" i="69"/>
  <c r="D30" i="69"/>
  <c r="C30" i="69"/>
  <c r="B30" i="69"/>
  <c r="T29" i="69"/>
  <c r="S29" i="69"/>
  <c r="R29" i="69"/>
  <c r="Q29" i="69"/>
  <c r="P29" i="69"/>
  <c r="O29" i="69"/>
  <c r="N29" i="69"/>
  <c r="L29" i="69"/>
  <c r="K29" i="69"/>
  <c r="J29" i="69"/>
  <c r="I29" i="69"/>
  <c r="H29" i="69"/>
  <c r="G29" i="69"/>
  <c r="F29" i="69"/>
  <c r="E29" i="69"/>
  <c r="D29" i="69"/>
  <c r="C29" i="69"/>
  <c r="B29" i="69"/>
  <c r="T26" i="69"/>
  <c r="S26" i="69"/>
  <c r="R26" i="69"/>
  <c r="Q26" i="69"/>
  <c r="P26" i="69"/>
  <c r="O26" i="69"/>
  <c r="N26" i="69"/>
  <c r="L26" i="69"/>
  <c r="K26" i="69"/>
  <c r="J26" i="69"/>
  <c r="I26" i="69"/>
  <c r="H26" i="69"/>
  <c r="G26" i="69"/>
  <c r="F26" i="69"/>
  <c r="E26" i="69"/>
  <c r="D26" i="69"/>
  <c r="C26" i="69"/>
  <c r="B26" i="69"/>
  <c r="M29" i="69"/>
  <c r="T26" i="68"/>
  <c r="B26" i="68"/>
  <c r="C26" i="68"/>
  <c r="D26" i="68"/>
  <c r="E26" i="68"/>
  <c r="F26" i="68"/>
  <c r="G26" i="68"/>
  <c r="H26" i="68"/>
  <c r="I26" i="68"/>
  <c r="J26" i="68"/>
  <c r="K26" i="68"/>
  <c r="L26" i="68"/>
  <c r="M26" i="68"/>
  <c r="N26" i="68"/>
  <c r="O26" i="68"/>
  <c r="P26" i="68"/>
  <c r="Q26" i="68"/>
  <c r="R26" i="68"/>
  <c r="S26" i="68"/>
  <c r="B29" i="68"/>
  <c r="C29" i="68"/>
  <c r="D29" i="68"/>
  <c r="E29" i="68"/>
  <c r="F29" i="68"/>
  <c r="G29" i="68"/>
  <c r="H29" i="68"/>
  <c r="I29" i="68"/>
  <c r="J29" i="68"/>
  <c r="K29" i="68"/>
  <c r="L29" i="68"/>
  <c r="M29" i="68"/>
  <c r="N29" i="68"/>
  <c r="O29" i="68"/>
  <c r="P29" i="68"/>
  <c r="Q29" i="68"/>
  <c r="R29" i="68"/>
  <c r="S29" i="68"/>
  <c r="B30" i="68"/>
  <c r="C30" i="68"/>
  <c r="D30" i="68"/>
  <c r="E30" i="68"/>
  <c r="F30" i="68"/>
  <c r="G30" i="68"/>
  <c r="H30" i="68"/>
  <c r="I30" i="68"/>
  <c r="J30" i="68"/>
  <c r="K30" i="68"/>
  <c r="L30" i="68"/>
  <c r="M30" i="68"/>
  <c r="N30" i="68"/>
  <c r="O30" i="68"/>
  <c r="P30" i="68"/>
  <c r="Q30" i="68"/>
  <c r="R30" i="68"/>
  <c r="S30" i="68"/>
  <c r="T30" i="68"/>
  <c r="B31" i="68"/>
  <c r="C31" i="68"/>
  <c r="D31" i="68"/>
  <c r="E31" i="68"/>
  <c r="F31" i="68"/>
  <c r="G31" i="68"/>
  <c r="H31" i="68"/>
  <c r="I31" i="68"/>
  <c r="J31" i="68"/>
  <c r="K31" i="68"/>
  <c r="L31" i="68"/>
  <c r="M31" i="68"/>
  <c r="N31" i="68"/>
  <c r="O31" i="68"/>
  <c r="P31" i="68"/>
  <c r="Q31" i="68"/>
  <c r="R31" i="68"/>
  <c r="S31" i="68"/>
  <c r="T31" i="68"/>
  <c r="B32" i="68"/>
  <c r="C32" i="68"/>
  <c r="D32" i="68"/>
  <c r="E32" i="68"/>
  <c r="F32" i="68"/>
  <c r="G32" i="68"/>
  <c r="H32" i="68"/>
  <c r="I32" i="68"/>
  <c r="J32" i="68"/>
  <c r="K32" i="68"/>
  <c r="L32" i="68"/>
  <c r="M32" i="68"/>
  <c r="N32" i="68"/>
  <c r="O32" i="68"/>
  <c r="P32" i="68"/>
  <c r="Q32" i="68"/>
  <c r="R32" i="68"/>
  <c r="S32" i="68"/>
  <c r="T32" i="68"/>
  <c r="R38" i="33"/>
  <c r="C26" i="33"/>
  <c r="D26" i="33"/>
  <c r="E26" i="33"/>
  <c r="F26" i="33"/>
  <c r="G26" i="33"/>
  <c r="H26" i="33"/>
  <c r="I26" i="33"/>
  <c r="J26" i="33"/>
  <c r="K26" i="33"/>
  <c r="L26" i="33"/>
  <c r="M26" i="33"/>
  <c r="N26" i="33"/>
  <c r="O26" i="33"/>
  <c r="P26" i="33"/>
  <c r="Q26" i="33"/>
  <c r="R26" i="33"/>
  <c r="S26" i="33"/>
  <c r="T26" i="33"/>
  <c r="B26" i="33"/>
  <c r="C32" i="33"/>
  <c r="D32" i="33"/>
  <c r="E32" i="33"/>
  <c r="F32" i="33"/>
  <c r="G32" i="33"/>
  <c r="H32" i="33"/>
  <c r="I32" i="33"/>
  <c r="J32" i="33"/>
  <c r="K32" i="33"/>
  <c r="L32" i="33"/>
  <c r="M32" i="33"/>
  <c r="N32" i="33"/>
  <c r="O32" i="33"/>
  <c r="P32" i="33"/>
  <c r="Q32" i="33"/>
  <c r="R32" i="33"/>
  <c r="S32" i="33"/>
  <c r="T32" i="33"/>
  <c r="C31" i="33"/>
  <c r="D31" i="33"/>
  <c r="E31" i="33"/>
  <c r="F31" i="33"/>
  <c r="G31" i="33"/>
  <c r="H31" i="33"/>
  <c r="I31" i="33"/>
  <c r="J31" i="33"/>
  <c r="K31" i="33"/>
  <c r="L31" i="33"/>
  <c r="M31" i="33"/>
  <c r="N31" i="33"/>
  <c r="O31" i="33"/>
  <c r="P31" i="33"/>
  <c r="Q31" i="33"/>
  <c r="R31" i="33"/>
  <c r="S31" i="33"/>
  <c r="T31" i="33"/>
  <c r="C30" i="33"/>
  <c r="D30" i="33"/>
  <c r="E30" i="33"/>
  <c r="F30" i="33"/>
  <c r="G30" i="33"/>
  <c r="H30" i="33"/>
  <c r="I30" i="33"/>
  <c r="J30" i="33"/>
  <c r="K30" i="33"/>
  <c r="L30" i="33"/>
  <c r="M30" i="33"/>
  <c r="N30" i="33"/>
  <c r="O30" i="33"/>
  <c r="P30" i="33"/>
  <c r="Q30" i="33"/>
  <c r="R30" i="33"/>
  <c r="S30" i="33"/>
  <c r="T30" i="33"/>
  <c r="C29" i="33"/>
  <c r="D29" i="33"/>
  <c r="E29" i="33"/>
  <c r="F29" i="33"/>
  <c r="G29" i="33"/>
  <c r="H29" i="33"/>
  <c r="I29" i="33"/>
  <c r="J29" i="33"/>
  <c r="K29" i="33"/>
  <c r="L29" i="33"/>
  <c r="M29" i="33"/>
  <c r="N29" i="33"/>
  <c r="O29" i="33"/>
  <c r="P29" i="33"/>
  <c r="Q29" i="33"/>
  <c r="R29" i="33"/>
  <c r="S29" i="33"/>
  <c r="T29" i="33"/>
  <c r="B30" i="33"/>
  <c r="B31" i="33"/>
  <c r="B32" i="33"/>
  <c r="B29" i="33"/>
  <c r="Q16" i="87" l="1"/>
  <c r="G16" i="87"/>
  <c r="O16" i="87"/>
  <c r="K16" i="87"/>
  <c r="M16" i="87"/>
  <c r="K13" i="70"/>
  <c r="G13" i="70"/>
  <c r="K14" i="70"/>
  <c r="P12" i="70"/>
  <c r="D12" i="70"/>
  <c r="K15" i="70"/>
  <c r="B15" i="70"/>
  <c r="Q15" i="70"/>
  <c r="M15" i="70"/>
  <c r="B14" i="71"/>
  <c r="S15" i="74"/>
  <c r="K15" i="74"/>
  <c r="D12" i="74"/>
  <c r="L15" i="74"/>
  <c r="C15" i="74"/>
  <c r="L12" i="74"/>
  <c r="T15" i="74"/>
  <c r="O8" i="74"/>
  <c r="Q13" i="74"/>
  <c r="M13" i="74"/>
  <c r="E13" i="74"/>
  <c r="O15" i="74"/>
  <c r="P15" i="74"/>
  <c r="H15" i="74"/>
  <c r="Q8" i="73"/>
  <c r="M8" i="73"/>
  <c r="I8" i="73"/>
  <c r="S13" i="73"/>
  <c r="G13" i="73"/>
  <c r="R14" i="73"/>
  <c r="C14" i="74"/>
  <c r="B13" i="74"/>
  <c r="H12" i="74"/>
  <c r="P12" i="74"/>
  <c r="G14" i="74"/>
  <c r="B14" i="74"/>
  <c r="E12" i="74"/>
  <c r="I13" i="74"/>
  <c r="G15" i="74"/>
  <c r="I12" i="74"/>
  <c r="H13" i="73"/>
  <c r="D15" i="73"/>
  <c r="T12" i="73"/>
  <c r="D12" i="73"/>
  <c r="O13" i="73"/>
  <c r="C13" i="73"/>
  <c r="L15" i="73"/>
  <c r="C14" i="73"/>
  <c r="L12" i="73"/>
  <c r="K13" i="73"/>
  <c r="T15" i="73"/>
  <c r="H12" i="73"/>
  <c r="P14" i="73"/>
  <c r="G15" i="73"/>
  <c r="O15" i="73"/>
  <c r="C12" i="73"/>
  <c r="K12" i="73"/>
  <c r="D14" i="73"/>
  <c r="T14" i="73"/>
  <c r="H15" i="73"/>
  <c r="P15" i="73"/>
  <c r="B13" i="73"/>
  <c r="P12" i="73"/>
  <c r="R12" i="73"/>
  <c r="H14" i="73"/>
  <c r="C15" i="73"/>
  <c r="K15" i="73"/>
  <c r="S15" i="73"/>
  <c r="J13" i="73"/>
  <c r="N13" i="71"/>
  <c r="F14" i="71"/>
  <c r="I12" i="70"/>
  <c r="B13" i="70"/>
  <c r="L13" i="70"/>
  <c r="B14" i="70"/>
  <c r="L14" i="70"/>
  <c r="I14" i="70"/>
  <c r="B8" i="70"/>
  <c r="N12" i="70"/>
  <c r="E13" i="70"/>
  <c r="P13" i="70"/>
  <c r="E14" i="70"/>
  <c r="P14" i="70"/>
  <c r="F15" i="70"/>
  <c r="Q13" i="70"/>
  <c r="G14" i="70"/>
  <c r="Q14" i="70"/>
  <c r="G15" i="70"/>
  <c r="N16" i="81"/>
  <c r="E16" i="81"/>
  <c r="F16" i="81"/>
  <c r="D16" i="81"/>
  <c r="G16" i="81"/>
  <c r="G16" i="77"/>
  <c r="S16" i="77"/>
  <c r="F16" i="77"/>
  <c r="K16" i="77"/>
  <c r="B16" i="77"/>
  <c r="M16" i="78"/>
  <c r="E16" i="78"/>
  <c r="I16" i="78"/>
  <c r="F16" i="78"/>
  <c r="E16" i="79"/>
  <c r="I16" i="79"/>
  <c r="B16" i="82"/>
  <c r="J16" i="82"/>
  <c r="R16" i="82"/>
  <c r="D16" i="83"/>
  <c r="O16" i="83"/>
  <c r="N16" i="83"/>
  <c r="J16" i="83"/>
  <c r="S16" i="85"/>
  <c r="H16" i="86"/>
  <c r="B16" i="86"/>
  <c r="C16" i="86"/>
  <c r="S16" i="86"/>
  <c r="F16" i="86"/>
  <c r="D16" i="86"/>
  <c r="J16" i="87"/>
  <c r="I16" i="87"/>
  <c r="F16" i="87"/>
  <c r="C16" i="87"/>
  <c r="R16" i="87"/>
  <c r="I16" i="89"/>
  <c r="M16" i="89"/>
  <c r="G16" i="89"/>
  <c r="S16" i="89"/>
  <c r="R16" i="89"/>
  <c r="K16" i="89"/>
  <c r="P16" i="90"/>
  <c r="P38" i="90"/>
  <c r="T2" i="90"/>
  <c r="S16" i="91"/>
  <c r="P38" i="91"/>
  <c r="T2" i="91"/>
  <c r="B16" i="91"/>
  <c r="K16" i="91"/>
  <c r="G16" i="91"/>
  <c r="E16" i="77"/>
  <c r="B16" i="78"/>
  <c r="R16" i="78"/>
  <c r="N16" i="78"/>
  <c r="F16" i="82"/>
  <c r="E16" i="82"/>
  <c r="M16" i="83"/>
  <c r="P16" i="83"/>
  <c r="G16" i="83"/>
  <c r="E16" i="83"/>
  <c r="L16" i="83"/>
  <c r="C16" i="83"/>
  <c r="T16" i="83"/>
  <c r="I16" i="83"/>
  <c r="B16" i="83"/>
  <c r="Q16" i="83"/>
  <c r="H16" i="83"/>
  <c r="S16" i="83"/>
  <c r="K16" i="83"/>
  <c r="B16" i="85"/>
  <c r="P16" i="86"/>
  <c r="N16" i="86"/>
  <c r="T16" i="86"/>
  <c r="N16" i="87"/>
  <c r="B16" i="90"/>
  <c r="C16" i="90"/>
  <c r="D16" i="91"/>
  <c r="R38" i="69"/>
  <c r="R38" i="73"/>
  <c r="R38" i="77"/>
  <c r="R38" i="81"/>
  <c r="R38" i="85"/>
  <c r="R38" i="89"/>
  <c r="R38" i="86"/>
  <c r="R38" i="71"/>
  <c r="R38" i="79"/>
  <c r="R38" i="87"/>
  <c r="R38" i="91"/>
  <c r="R38" i="76"/>
  <c r="R38" i="84"/>
  <c r="R38" i="68"/>
  <c r="R38" i="70"/>
  <c r="R38" i="74"/>
  <c r="R38" i="78"/>
  <c r="R38" i="82"/>
  <c r="R38" i="90"/>
  <c r="R38" i="75"/>
  <c r="R38" i="83"/>
  <c r="R38" i="72"/>
  <c r="R38" i="80"/>
  <c r="R38" i="88"/>
  <c r="B12" i="73"/>
  <c r="B14" i="73"/>
  <c r="N14" i="73"/>
  <c r="J14" i="73"/>
  <c r="F14" i="73"/>
  <c r="R13" i="74"/>
  <c r="F13" i="74"/>
  <c r="R13" i="73"/>
  <c r="N13" i="73"/>
  <c r="F13" i="73"/>
  <c r="J12" i="74"/>
  <c r="F12" i="74"/>
  <c r="N12" i="73"/>
  <c r="Q12" i="74"/>
  <c r="M12" i="74"/>
  <c r="S14" i="74"/>
  <c r="O14" i="74"/>
  <c r="K14" i="74"/>
  <c r="G8" i="74"/>
  <c r="N15" i="74"/>
  <c r="J15" i="74"/>
  <c r="T13" i="73"/>
  <c r="P13" i="73"/>
  <c r="L13" i="73"/>
  <c r="D13" i="73"/>
  <c r="S14" i="73"/>
  <c r="O14" i="73"/>
  <c r="K14" i="73"/>
  <c r="G14" i="73"/>
  <c r="R15" i="73"/>
  <c r="N15" i="73"/>
  <c r="J15" i="73"/>
  <c r="F15" i="73"/>
  <c r="R14" i="74"/>
  <c r="N14" i="74"/>
  <c r="O8" i="73"/>
  <c r="S8" i="73"/>
  <c r="K8" i="74"/>
  <c r="G8" i="73"/>
  <c r="S8" i="74"/>
  <c r="O15" i="70"/>
  <c r="T14" i="70"/>
  <c r="D14" i="70"/>
  <c r="I13" i="70"/>
  <c r="F12" i="70"/>
  <c r="C15" i="70"/>
  <c r="M14" i="70"/>
  <c r="S15" i="70"/>
  <c r="H14" i="70"/>
  <c r="M13" i="70"/>
  <c r="Q12" i="70"/>
  <c r="M12" i="70"/>
  <c r="E12" i="70"/>
  <c r="T13" i="70"/>
  <c r="H13" i="70"/>
  <c r="D13" i="70"/>
  <c r="S14" i="70"/>
  <c r="O14" i="70"/>
  <c r="C14" i="70"/>
  <c r="N15" i="70"/>
  <c r="J15" i="70"/>
  <c r="B13" i="71"/>
  <c r="P38" i="70"/>
  <c r="T12" i="70"/>
  <c r="T16" i="70" s="1"/>
  <c r="L12" i="70"/>
  <c r="S13" i="70"/>
  <c r="O13" i="70"/>
  <c r="C13" i="70"/>
  <c r="R14" i="70"/>
  <c r="N14" i="70"/>
  <c r="J14" i="70"/>
  <c r="F14" i="70"/>
  <c r="I15" i="70"/>
  <c r="E15" i="70"/>
  <c r="R14" i="71"/>
  <c r="N14" i="71"/>
  <c r="J14" i="71"/>
  <c r="S12" i="70"/>
  <c r="O12" i="70"/>
  <c r="G12" i="70"/>
  <c r="N13" i="70"/>
  <c r="F13" i="70"/>
  <c r="P15" i="70"/>
  <c r="H15" i="70"/>
  <c r="B15" i="71"/>
  <c r="J13" i="71"/>
  <c r="F13" i="71"/>
  <c r="B15" i="69"/>
  <c r="K12" i="70"/>
  <c r="K16" i="70" s="1"/>
  <c r="C12" i="70"/>
  <c r="J13" i="70"/>
  <c r="T15" i="70"/>
  <c r="L15" i="70"/>
  <c r="D15" i="70"/>
  <c r="R13" i="71"/>
  <c r="N12" i="71"/>
  <c r="F12" i="71"/>
  <c r="Q16" i="91"/>
  <c r="M16" i="91"/>
  <c r="I16" i="91"/>
  <c r="E16" i="91"/>
  <c r="I16" i="90"/>
  <c r="E16" i="90"/>
  <c r="Q16" i="90"/>
  <c r="M16" i="90"/>
  <c r="P16" i="89"/>
  <c r="T2" i="89"/>
  <c r="L16" i="89"/>
  <c r="H16" i="89"/>
  <c r="T16" i="89"/>
  <c r="D16" i="89"/>
  <c r="P16" i="87"/>
  <c r="T2" i="87"/>
  <c r="L16" i="87"/>
  <c r="H16" i="87"/>
  <c r="T16" i="87"/>
  <c r="D16" i="87"/>
  <c r="T2" i="86"/>
  <c r="P38" i="86"/>
  <c r="P16" i="85"/>
  <c r="I16" i="85"/>
  <c r="T2" i="85"/>
  <c r="D16" i="85"/>
  <c r="L16" i="85"/>
  <c r="H16" i="85"/>
  <c r="T16" i="85"/>
  <c r="E16" i="85"/>
  <c r="Q16" i="85"/>
  <c r="M16" i="85"/>
  <c r="T2" i="83"/>
  <c r="P16" i="82"/>
  <c r="O16" i="82"/>
  <c r="L16" i="82"/>
  <c r="K16" i="82"/>
  <c r="H16" i="82"/>
  <c r="G16" i="82"/>
  <c r="T16" i="82"/>
  <c r="D16" i="82"/>
  <c r="S16" i="82"/>
  <c r="C16" i="82"/>
  <c r="T2" i="82"/>
  <c r="P38" i="82"/>
  <c r="T2" i="81"/>
  <c r="P38" i="81"/>
  <c r="H16" i="79"/>
  <c r="G16" i="79"/>
  <c r="R16" i="79"/>
  <c r="T16" i="79"/>
  <c r="S16" i="79"/>
  <c r="P16" i="79"/>
  <c r="O16" i="79"/>
  <c r="F16" i="79"/>
  <c r="D16" i="79"/>
  <c r="C16" i="79"/>
  <c r="N16" i="79"/>
  <c r="J16" i="79"/>
  <c r="L16" i="79"/>
  <c r="K16" i="79"/>
  <c r="B16" i="79"/>
  <c r="T2" i="79"/>
  <c r="P38" i="79"/>
  <c r="P16" i="78"/>
  <c r="O16" i="78"/>
  <c r="L16" i="78"/>
  <c r="K16" i="78"/>
  <c r="H16" i="78"/>
  <c r="G16" i="78"/>
  <c r="T16" i="78"/>
  <c r="D16" i="78"/>
  <c r="S16" i="78"/>
  <c r="C16" i="78"/>
  <c r="T2" i="78"/>
  <c r="P38" i="78"/>
  <c r="T2" i="77"/>
  <c r="Q16" i="77"/>
  <c r="M16" i="77"/>
  <c r="I16" i="77"/>
  <c r="E16" i="75"/>
  <c r="I16" i="75"/>
  <c r="P16" i="75"/>
  <c r="J16" i="75"/>
  <c r="Q16" i="75"/>
  <c r="H16" i="75"/>
  <c r="G16" i="75"/>
  <c r="R16" i="75"/>
  <c r="F16" i="75"/>
  <c r="M16" i="75"/>
  <c r="D16" i="75"/>
  <c r="S16" i="75"/>
  <c r="C16" i="75"/>
  <c r="N16" i="75"/>
  <c r="T16" i="75"/>
  <c r="O16" i="75"/>
  <c r="L16" i="75"/>
  <c r="K16" i="75"/>
  <c r="B16" i="75"/>
  <c r="T2" i="75"/>
  <c r="P38" i="75"/>
  <c r="F15" i="74"/>
  <c r="R8" i="74"/>
  <c r="N8" i="74"/>
  <c r="F8" i="74"/>
  <c r="J8" i="74"/>
  <c r="B8" i="74"/>
  <c r="C13" i="74"/>
  <c r="G13" i="74"/>
  <c r="K13" i="74"/>
  <c r="O13" i="74"/>
  <c r="S13" i="74"/>
  <c r="D14" i="74"/>
  <c r="H14" i="74"/>
  <c r="L14" i="74"/>
  <c r="P14" i="74"/>
  <c r="T14" i="74"/>
  <c r="E15" i="74"/>
  <c r="I15" i="74"/>
  <c r="M15" i="74"/>
  <c r="Q15" i="74"/>
  <c r="N12" i="74"/>
  <c r="J13" i="74"/>
  <c r="F14" i="74"/>
  <c r="B15" i="74"/>
  <c r="R15" i="74"/>
  <c r="C12" i="74"/>
  <c r="D13" i="74"/>
  <c r="H13" i="74"/>
  <c r="L13" i="74"/>
  <c r="L16" i="74" s="1"/>
  <c r="P13" i="74"/>
  <c r="T13" i="74"/>
  <c r="E14" i="74"/>
  <c r="I14" i="74"/>
  <c r="M14" i="74"/>
  <c r="Q14" i="74"/>
  <c r="B12" i="74"/>
  <c r="B16" i="74" s="1"/>
  <c r="R12" i="74"/>
  <c r="R16" i="74" s="1"/>
  <c r="N13" i="74"/>
  <c r="J14" i="74"/>
  <c r="P38" i="74"/>
  <c r="C8" i="74"/>
  <c r="D8" i="74"/>
  <c r="H8" i="74"/>
  <c r="L8" i="74"/>
  <c r="P8" i="74"/>
  <c r="T8" i="74"/>
  <c r="G12" i="74"/>
  <c r="K12" i="74"/>
  <c r="O12" i="74"/>
  <c r="O16" i="74" s="1"/>
  <c r="S12" i="74"/>
  <c r="M26" i="74"/>
  <c r="E8" i="74"/>
  <c r="I8" i="74"/>
  <c r="M8" i="74"/>
  <c r="Q8" i="74"/>
  <c r="L16" i="73"/>
  <c r="R8" i="73"/>
  <c r="J8" i="73"/>
  <c r="F8" i="73"/>
  <c r="F12" i="73"/>
  <c r="J12" i="73"/>
  <c r="N8" i="73"/>
  <c r="J16" i="73"/>
  <c r="C8" i="73"/>
  <c r="K8" i="73"/>
  <c r="D8" i="73"/>
  <c r="H8" i="73"/>
  <c r="L8" i="73"/>
  <c r="P8" i="73"/>
  <c r="T8" i="73"/>
  <c r="G12" i="73"/>
  <c r="G16" i="73" s="1"/>
  <c r="O12" i="73"/>
  <c r="S12" i="73"/>
  <c r="M26" i="73"/>
  <c r="B8" i="73"/>
  <c r="P38" i="73" s="1"/>
  <c r="E12" i="73"/>
  <c r="I12" i="73"/>
  <c r="M12" i="73"/>
  <c r="Q12" i="73"/>
  <c r="E13" i="73"/>
  <c r="I13" i="73"/>
  <c r="M13" i="73"/>
  <c r="Q13" i="73"/>
  <c r="E14" i="73"/>
  <c r="I14" i="73"/>
  <c r="M14" i="73"/>
  <c r="Q14" i="73"/>
  <c r="E15" i="73"/>
  <c r="I15" i="73"/>
  <c r="M15" i="73"/>
  <c r="Q15" i="73"/>
  <c r="M26" i="72"/>
  <c r="J8" i="71"/>
  <c r="F15" i="71"/>
  <c r="J15" i="71"/>
  <c r="N15" i="71"/>
  <c r="R15" i="71"/>
  <c r="C12" i="71"/>
  <c r="G12" i="71"/>
  <c r="K12" i="71"/>
  <c r="O12" i="71"/>
  <c r="S12" i="71"/>
  <c r="C13" i="71"/>
  <c r="G13" i="71"/>
  <c r="K13" i="71"/>
  <c r="O13" i="71"/>
  <c r="S13" i="71"/>
  <c r="C14" i="71"/>
  <c r="G14" i="71"/>
  <c r="K14" i="71"/>
  <c r="O14" i="71"/>
  <c r="S14" i="71"/>
  <c r="C15" i="71"/>
  <c r="G15" i="71"/>
  <c r="K15" i="71"/>
  <c r="O15" i="71"/>
  <c r="S15" i="71"/>
  <c r="D12" i="71"/>
  <c r="H12" i="71"/>
  <c r="L12" i="71"/>
  <c r="P12" i="71"/>
  <c r="T12" i="71"/>
  <c r="D13" i="71"/>
  <c r="H13" i="71"/>
  <c r="L13" i="71"/>
  <c r="P13" i="71"/>
  <c r="T13" i="71"/>
  <c r="D14" i="71"/>
  <c r="H14" i="71"/>
  <c r="L14" i="71"/>
  <c r="P14" i="71"/>
  <c r="T14" i="71"/>
  <c r="D15" i="71"/>
  <c r="H15" i="71"/>
  <c r="L15" i="71"/>
  <c r="P15" i="71"/>
  <c r="T15" i="71"/>
  <c r="N16" i="71"/>
  <c r="E12" i="71"/>
  <c r="I12" i="71"/>
  <c r="M12" i="71"/>
  <c r="Q12" i="71"/>
  <c r="E13" i="71"/>
  <c r="I13" i="71"/>
  <c r="M13" i="71"/>
  <c r="Q13" i="71"/>
  <c r="E14" i="71"/>
  <c r="I14" i="71"/>
  <c r="M14" i="71"/>
  <c r="Q14" i="71"/>
  <c r="E15" i="71"/>
  <c r="I15" i="71"/>
  <c r="M15" i="71"/>
  <c r="Q15" i="71"/>
  <c r="F8" i="71"/>
  <c r="N8" i="71"/>
  <c r="B12" i="71"/>
  <c r="J12" i="71"/>
  <c r="R12" i="71"/>
  <c r="C8" i="71"/>
  <c r="G8" i="71"/>
  <c r="K8" i="71"/>
  <c r="O8" i="71"/>
  <c r="S8" i="71"/>
  <c r="M26" i="71"/>
  <c r="D8" i="71"/>
  <c r="H8" i="71"/>
  <c r="L8" i="71"/>
  <c r="P8" i="71"/>
  <c r="T8" i="71"/>
  <c r="E8" i="71"/>
  <c r="I8" i="71"/>
  <c r="M8" i="71"/>
  <c r="Q8" i="71"/>
  <c r="R8" i="70"/>
  <c r="J8" i="70"/>
  <c r="P16" i="70"/>
  <c r="R13" i="70"/>
  <c r="F8" i="70"/>
  <c r="N8" i="70"/>
  <c r="B12" i="70"/>
  <c r="B16" i="70" s="1"/>
  <c r="J12" i="70"/>
  <c r="R12" i="70"/>
  <c r="C8" i="70"/>
  <c r="G8" i="70"/>
  <c r="K8" i="70"/>
  <c r="O8" i="70"/>
  <c r="S8" i="70"/>
  <c r="M26" i="70"/>
  <c r="D8" i="70"/>
  <c r="H8" i="70"/>
  <c r="L8" i="70"/>
  <c r="P8" i="70"/>
  <c r="T8" i="70"/>
  <c r="E8" i="70"/>
  <c r="I8" i="70"/>
  <c r="M8" i="70"/>
  <c r="Q8" i="70"/>
  <c r="J8" i="69"/>
  <c r="B8" i="69"/>
  <c r="F12" i="69"/>
  <c r="N12" i="69"/>
  <c r="R12" i="69"/>
  <c r="B13" i="69"/>
  <c r="F13" i="69"/>
  <c r="N13" i="69"/>
  <c r="R13" i="69"/>
  <c r="B14" i="69"/>
  <c r="F14" i="69"/>
  <c r="J14" i="69"/>
  <c r="N14" i="69"/>
  <c r="R14" i="69"/>
  <c r="F15" i="69"/>
  <c r="J15" i="69"/>
  <c r="N15" i="69"/>
  <c r="R15" i="69"/>
  <c r="C12" i="69"/>
  <c r="G12" i="69"/>
  <c r="K12" i="69"/>
  <c r="O12" i="69"/>
  <c r="S12" i="69"/>
  <c r="C13" i="69"/>
  <c r="G13" i="69"/>
  <c r="K13" i="69"/>
  <c r="O13" i="69"/>
  <c r="S13" i="69"/>
  <c r="C14" i="69"/>
  <c r="G14" i="69"/>
  <c r="J13" i="69"/>
  <c r="D12" i="69"/>
  <c r="H12" i="69"/>
  <c r="L12" i="69"/>
  <c r="P12" i="69"/>
  <c r="T12" i="69"/>
  <c r="D13" i="69"/>
  <c r="H13" i="69"/>
  <c r="L13" i="69"/>
  <c r="P13" i="69"/>
  <c r="T13" i="69"/>
  <c r="D14" i="69"/>
  <c r="H14" i="69"/>
  <c r="L14" i="69"/>
  <c r="P14" i="69"/>
  <c r="T14" i="69"/>
  <c r="D15" i="69"/>
  <c r="H15" i="69"/>
  <c r="L15" i="69"/>
  <c r="P15" i="69"/>
  <c r="T15" i="69"/>
  <c r="E12" i="69"/>
  <c r="I12" i="69"/>
  <c r="M12" i="69"/>
  <c r="Q12" i="69"/>
  <c r="E13" i="69"/>
  <c r="I13" i="69"/>
  <c r="M13" i="69"/>
  <c r="Q13" i="69"/>
  <c r="E14" i="69"/>
  <c r="I14" i="69"/>
  <c r="M14" i="69"/>
  <c r="Q14" i="69"/>
  <c r="E15" i="69"/>
  <c r="I15" i="69"/>
  <c r="M15" i="69"/>
  <c r="Q15" i="69"/>
  <c r="K14" i="69"/>
  <c r="O14" i="69"/>
  <c r="S14" i="69"/>
  <c r="C15" i="69"/>
  <c r="G15" i="69"/>
  <c r="K15" i="69"/>
  <c r="O15" i="69"/>
  <c r="S15" i="69"/>
  <c r="F8" i="69"/>
  <c r="N8" i="69"/>
  <c r="B12" i="69"/>
  <c r="J12" i="69"/>
  <c r="C8" i="69"/>
  <c r="G8" i="69"/>
  <c r="K8" i="69"/>
  <c r="O8" i="69"/>
  <c r="S8" i="69"/>
  <c r="M26" i="69"/>
  <c r="R8" i="69"/>
  <c r="D8" i="69"/>
  <c r="H8" i="69"/>
  <c r="L8" i="69"/>
  <c r="P8" i="69"/>
  <c r="T8" i="69"/>
  <c r="E8" i="69"/>
  <c r="I8" i="69"/>
  <c r="M8" i="69"/>
  <c r="Q8" i="69"/>
  <c r="T29" i="68"/>
  <c r="O16" i="70" l="1"/>
  <c r="H16" i="70"/>
  <c r="Q16" i="70"/>
  <c r="D16" i="70"/>
  <c r="C16" i="70"/>
  <c r="F16" i="70"/>
  <c r="S16" i="70"/>
  <c r="N16" i="70"/>
  <c r="I16" i="70"/>
  <c r="G16" i="70"/>
  <c r="E16" i="70"/>
  <c r="L16" i="70"/>
  <c r="K16" i="74"/>
  <c r="J16" i="74"/>
  <c r="K16" i="73"/>
  <c r="P16" i="73"/>
  <c r="T16" i="73"/>
  <c r="S16" i="73"/>
  <c r="N16" i="73"/>
  <c r="H16" i="73"/>
  <c r="E16" i="74"/>
  <c r="I16" i="74"/>
  <c r="F16" i="74"/>
  <c r="D16" i="74"/>
  <c r="F16" i="73"/>
  <c r="C16" i="73"/>
  <c r="R16" i="73"/>
  <c r="B16" i="73"/>
  <c r="D16" i="73"/>
  <c r="O16" i="73"/>
  <c r="J16" i="71"/>
  <c r="B16" i="71"/>
  <c r="R16" i="70"/>
  <c r="J16" i="70"/>
  <c r="T2" i="70"/>
  <c r="M16" i="70"/>
  <c r="B16" i="69"/>
  <c r="H16" i="74"/>
  <c r="M16" i="74"/>
  <c r="P16" i="74"/>
  <c r="Q16" i="74"/>
  <c r="P38" i="69"/>
  <c r="T2" i="69"/>
  <c r="T2" i="71"/>
  <c r="F16" i="71"/>
  <c r="T16" i="74"/>
  <c r="N16" i="74"/>
  <c r="T2" i="74"/>
  <c r="S16" i="74"/>
  <c r="G16" i="74"/>
  <c r="C16" i="74"/>
  <c r="Q16" i="73"/>
  <c r="T2" i="73"/>
  <c r="M16" i="73"/>
  <c r="I16" i="73"/>
  <c r="E16" i="73"/>
  <c r="Q16" i="71"/>
  <c r="T16" i="71"/>
  <c r="D16" i="71"/>
  <c r="S16" i="71"/>
  <c r="C16" i="71"/>
  <c r="P16" i="71"/>
  <c r="O16" i="71"/>
  <c r="L16" i="71"/>
  <c r="K16" i="71"/>
  <c r="R16" i="71"/>
  <c r="H16" i="71"/>
  <c r="G16" i="71"/>
  <c r="I16" i="71"/>
  <c r="M16" i="71"/>
  <c r="E16" i="71"/>
  <c r="J16" i="69"/>
  <c r="R16" i="69"/>
  <c r="G16" i="69"/>
  <c r="K16" i="69"/>
  <c r="N16" i="69"/>
  <c r="C16" i="69"/>
  <c r="F16" i="69"/>
  <c r="S16" i="69"/>
  <c r="I16" i="69"/>
  <c r="H16" i="69"/>
  <c r="O16" i="69"/>
  <c r="E16" i="69"/>
  <c r="T16" i="69"/>
  <c r="D16" i="69"/>
  <c r="Q16" i="69"/>
  <c r="P16" i="69"/>
  <c r="M16" i="69"/>
  <c r="L16" i="69"/>
  <c r="C107" i="9" l="1"/>
  <c r="B7" i="88" s="1"/>
  <c r="D107" i="9"/>
  <c r="C7" i="88" s="1"/>
  <c r="E107" i="9"/>
  <c r="D7" i="88" s="1"/>
  <c r="F107" i="9"/>
  <c r="E7" i="88" s="1"/>
  <c r="G107" i="9"/>
  <c r="F7" i="88" s="1"/>
  <c r="H107" i="9"/>
  <c r="G7" i="88" s="1"/>
  <c r="C106" i="9"/>
  <c r="B6" i="88" s="1"/>
  <c r="D106" i="9"/>
  <c r="C6" i="88" s="1"/>
  <c r="E106" i="9"/>
  <c r="D6" i="88" s="1"/>
  <c r="F106" i="9"/>
  <c r="E6" i="88" s="1"/>
  <c r="G106" i="9"/>
  <c r="F6" i="88" s="1"/>
  <c r="H106" i="9"/>
  <c r="G6" i="88" s="1"/>
  <c r="C105" i="9"/>
  <c r="B5" i="88" s="1"/>
  <c r="D105" i="9"/>
  <c r="C5" i="88" s="1"/>
  <c r="E105" i="9"/>
  <c r="D5" i="88" s="1"/>
  <c r="F105" i="9"/>
  <c r="E5" i="88" s="1"/>
  <c r="E13" i="88" s="1"/>
  <c r="G105" i="9"/>
  <c r="F5" i="88" s="1"/>
  <c r="H105" i="9"/>
  <c r="G5" i="88" s="1"/>
  <c r="C104" i="9"/>
  <c r="B4" i="88" s="1"/>
  <c r="D104" i="9"/>
  <c r="C4" i="88" s="1"/>
  <c r="E104" i="9"/>
  <c r="D4" i="88" s="1"/>
  <c r="F104" i="9"/>
  <c r="E4" i="88" s="1"/>
  <c r="G104" i="9"/>
  <c r="F4" i="88" s="1"/>
  <c r="H104" i="9"/>
  <c r="G4" i="88" s="1"/>
  <c r="J107" i="9"/>
  <c r="I7" i="88" s="1"/>
  <c r="K107" i="9"/>
  <c r="J7" i="88" s="1"/>
  <c r="L107" i="9"/>
  <c r="K7" i="88" s="1"/>
  <c r="K15" i="88" s="1"/>
  <c r="M107" i="9"/>
  <c r="L7" i="88" s="1"/>
  <c r="L15" i="88" s="1"/>
  <c r="N107" i="9"/>
  <c r="M7" i="88" s="1"/>
  <c r="O107" i="9"/>
  <c r="N7" i="88" s="1"/>
  <c r="P107" i="9"/>
  <c r="O7" i="88" s="1"/>
  <c r="O15" i="88" s="1"/>
  <c r="Q107" i="9"/>
  <c r="P7" i="88" s="1"/>
  <c r="P15" i="88" s="1"/>
  <c r="R107" i="9"/>
  <c r="Q7" i="88" s="1"/>
  <c r="S107" i="9"/>
  <c r="R7" i="88" s="1"/>
  <c r="T107" i="9"/>
  <c r="S7" i="88" s="1"/>
  <c r="S15" i="88" s="1"/>
  <c r="U107" i="9"/>
  <c r="T7" i="88" s="1"/>
  <c r="T15" i="88" s="1"/>
  <c r="V107" i="9"/>
  <c r="J106" i="9"/>
  <c r="I6" i="88" s="1"/>
  <c r="K106" i="9"/>
  <c r="J6" i="88" s="1"/>
  <c r="J14" i="88" s="1"/>
  <c r="L106" i="9"/>
  <c r="K6" i="88" s="1"/>
  <c r="K14" i="88" s="1"/>
  <c r="M106" i="9"/>
  <c r="L6" i="88" s="1"/>
  <c r="N106" i="9"/>
  <c r="M6" i="88" s="1"/>
  <c r="O106" i="9"/>
  <c r="N6" i="88" s="1"/>
  <c r="N14" i="88" s="1"/>
  <c r="P106" i="9"/>
  <c r="O6" i="88" s="1"/>
  <c r="O14" i="88" s="1"/>
  <c r="Q106" i="9"/>
  <c r="P6" i="88" s="1"/>
  <c r="R106" i="9"/>
  <c r="Q6" i="88" s="1"/>
  <c r="S106" i="9"/>
  <c r="R6" i="88" s="1"/>
  <c r="R14" i="88" s="1"/>
  <c r="T106" i="9"/>
  <c r="S6" i="88" s="1"/>
  <c r="S14" i="88" s="1"/>
  <c r="U106" i="9"/>
  <c r="T6" i="88" s="1"/>
  <c r="V106" i="9"/>
  <c r="J105" i="9"/>
  <c r="I5" i="88" s="1"/>
  <c r="I13" i="88" s="1"/>
  <c r="K105" i="9"/>
  <c r="J5" i="88" s="1"/>
  <c r="J13" i="88" s="1"/>
  <c r="L105" i="9"/>
  <c r="K5" i="88" s="1"/>
  <c r="M105" i="9"/>
  <c r="L5" i="88" s="1"/>
  <c r="N105" i="9"/>
  <c r="M5" i="88" s="1"/>
  <c r="M13" i="88" s="1"/>
  <c r="O105" i="9"/>
  <c r="N5" i="88" s="1"/>
  <c r="N13" i="88" s="1"/>
  <c r="P105" i="9"/>
  <c r="O5" i="88" s="1"/>
  <c r="Q105" i="9"/>
  <c r="P5" i="88" s="1"/>
  <c r="R105" i="9"/>
  <c r="Q5" i="88" s="1"/>
  <c r="Q13" i="88" s="1"/>
  <c r="S105" i="9"/>
  <c r="R5" i="88" s="1"/>
  <c r="R13" i="88" s="1"/>
  <c r="T105" i="9"/>
  <c r="S5" i="88" s="1"/>
  <c r="U105" i="9"/>
  <c r="T5" i="88" s="1"/>
  <c r="V105" i="9"/>
  <c r="J104" i="9"/>
  <c r="I4" i="88" s="1"/>
  <c r="K104" i="9"/>
  <c r="J4" i="88" s="1"/>
  <c r="L104" i="9"/>
  <c r="K4" i="88" s="1"/>
  <c r="M104" i="9"/>
  <c r="L4" i="88" s="1"/>
  <c r="N104" i="9"/>
  <c r="M4" i="88" s="1"/>
  <c r="O104" i="9"/>
  <c r="N4" i="88" s="1"/>
  <c r="P104" i="9"/>
  <c r="O4" i="88" s="1"/>
  <c r="Q104" i="9"/>
  <c r="P4" i="88" s="1"/>
  <c r="R104" i="9"/>
  <c r="Q4" i="88" s="1"/>
  <c r="S104" i="9"/>
  <c r="R4" i="88" s="1"/>
  <c r="T104" i="9"/>
  <c r="S4" i="88" s="1"/>
  <c r="U104" i="9"/>
  <c r="T4" i="88" s="1"/>
  <c r="V104" i="9"/>
  <c r="I105" i="9"/>
  <c r="H5" i="88" s="1"/>
  <c r="I106" i="9"/>
  <c r="H6" i="88" s="1"/>
  <c r="I107" i="9"/>
  <c r="H7" i="88" s="1"/>
  <c r="H15" i="88" s="1"/>
  <c r="I104" i="9"/>
  <c r="H4" i="88" s="1"/>
  <c r="D89" i="9"/>
  <c r="C7" i="84" s="1"/>
  <c r="E89" i="9"/>
  <c r="D7" i="84" s="1"/>
  <c r="F89" i="9"/>
  <c r="E7" i="84" s="1"/>
  <c r="G89" i="9"/>
  <c r="F7" i="84" s="1"/>
  <c r="H89" i="9"/>
  <c r="G7" i="84" s="1"/>
  <c r="I89" i="9"/>
  <c r="H7" i="84" s="1"/>
  <c r="J89" i="9"/>
  <c r="I7" i="84" s="1"/>
  <c r="K89" i="9"/>
  <c r="J7" i="84" s="1"/>
  <c r="L89" i="9"/>
  <c r="K7" i="84" s="1"/>
  <c r="M89" i="9"/>
  <c r="L7" i="84" s="1"/>
  <c r="N89" i="9"/>
  <c r="M7" i="84" s="1"/>
  <c r="O89" i="9"/>
  <c r="N7" i="84" s="1"/>
  <c r="P89" i="9"/>
  <c r="O7" i="84" s="1"/>
  <c r="Q89" i="9"/>
  <c r="P7" i="84" s="1"/>
  <c r="R89" i="9"/>
  <c r="Q7" i="84" s="1"/>
  <c r="S89" i="9"/>
  <c r="R7" i="84" s="1"/>
  <c r="T89" i="9"/>
  <c r="S7" i="84" s="1"/>
  <c r="U89" i="9"/>
  <c r="T7" i="84" s="1"/>
  <c r="V89" i="9"/>
  <c r="D88" i="9"/>
  <c r="C6" i="84" s="1"/>
  <c r="E88" i="9"/>
  <c r="D6" i="84" s="1"/>
  <c r="F88" i="9"/>
  <c r="E6" i="84" s="1"/>
  <c r="G88" i="9"/>
  <c r="F6" i="84" s="1"/>
  <c r="H88" i="9"/>
  <c r="G6" i="84" s="1"/>
  <c r="I88" i="9"/>
  <c r="H6" i="84" s="1"/>
  <c r="J88" i="9"/>
  <c r="I6" i="84" s="1"/>
  <c r="K88" i="9"/>
  <c r="J6" i="84" s="1"/>
  <c r="L88" i="9"/>
  <c r="K6" i="84" s="1"/>
  <c r="M88" i="9"/>
  <c r="L6" i="84" s="1"/>
  <c r="N88" i="9"/>
  <c r="M6" i="84" s="1"/>
  <c r="O88" i="9"/>
  <c r="N6" i="84" s="1"/>
  <c r="P88" i="9"/>
  <c r="O6" i="84" s="1"/>
  <c r="Q88" i="9"/>
  <c r="P6" i="84" s="1"/>
  <c r="R88" i="9"/>
  <c r="Q6" i="84" s="1"/>
  <c r="S88" i="9"/>
  <c r="R6" i="84" s="1"/>
  <c r="T88" i="9"/>
  <c r="S6" i="84" s="1"/>
  <c r="U88" i="9"/>
  <c r="T6" i="84" s="1"/>
  <c r="V88" i="9"/>
  <c r="D87" i="9"/>
  <c r="C5" i="84" s="1"/>
  <c r="E87" i="9"/>
  <c r="D5" i="84" s="1"/>
  <c r="F87" i="9"/>
  <c r="E5" i="84" s="1"/>
  <c r="G87" i="9"/>
  <c r="F5" i="84" s="1"/>
  <c r="H87" i="9"/>
  <c r="G5" i="84" s="1"/>
  <c r="I87" i="9"/>
  <c r="H5" i="84" s="1"/>
  <c r="J87" i="9"/>
  <c r="I5" i="84" s="1"/>
  <c r="K87" i="9"/>
  <c r="J5" i="84" s="1"/>
  <c r="L87" i="9"/>
  <c r="K5" i="84" s="1"/>
  <c r="M87" i="9"/>
  <c r="L5" i="84" s="1"/>
  <c r="N87" i="9"/>
  <c r="M5" i="84" s="1"/>
  <c r="O87" i="9"/>
  <c r="N5" i="84" s="1"/>
  <c r="P87" i="9"/>
  <c r="O5" i="84" s="1"/>
  <c r="Q87" i="9"/>
  <c r="P5" i="84" s="1"/>
  <c r="R87" i="9"/>
  <c r="Q5" i="84" s="1"/>
  <c r="S87" i="9"/>
  <c r="R5" i="84" s="1"/>
  <c r="T87" i="9"/>
  <c r="S5" i="84" s="1"/>
  <c r="U87" i="9"/>
  <c r="T5" i="84" s="1"/>
  <c r="V87" i="9"/>
  <c r="D86" i="9"/>
  <c r="C4" i="84" s="1"/>
  <c r="E86" i="9"/>
  <c r="D4" i="84" s="1"/>
  <c r="F86" i="9"/>
  <c r="E4" i="84" s="1"/>
  <c r="G86" i="9"/>
  <c r="F4" i="84" s="1"/>
  <c r="H86" i="9"/>
  <c r="G4" i="84" s="1"/>
  <c r="I86" i="9"/>
  <c r="H4" i="84" s="1"/>
  <c r="J86" i="9"/>
  <c r="I4" i="84" s="1"/>
  <c r="K86" i="9"/>
  <c r="J4" i="84" s="1"/>
  <c r="L86" i="9"/>
  <c r="K4" i="84" s="1"/>
  <c r="M86" i="9"/>
  <c r="L4" i="84" s="1"/>
  <c r="N86" i="9"/>
  <c r="M4" i="84" s="1"/>
  <c r="O86" i="9"/>
  <c r="N4" i="84" s="1"/>
  <c r="P86" i="9"/>
  <c r="O4" i="84" s="1"/>
  <c r="Q86" i="9"/>
  <c r="P4" i="84" s="1"/>
  <c r="R86" i="9"/>
  <c r="Q4" i="84" s="1"/>
  <c r="S86" i="9"/>
  <c r="R4" i="84" s="1"/>
  <c r="T86" i="9"/>
  <c r="S4" i="84" s="1"/>
  <c r="U86" i="9"/>
  <c r="T4" i="84" s="1"/>
  <c r="V86" i="9"/>
  <c r="C87" i="9"/>
  <c r="B5" i="84" s="1"/>
  <c r="C88" i="9"/>
  <c r="B6" i="84" s="1"/>
  <c r="C89" i="9"/>
  <c r="B7" i="84" s="1"/>
  <c r="C86" i="9"/>
  <c r="B4" i="84" s="1"/>
  <c r="D71" i="9"/>
  <c r="C7" i="80" s="1"/>
  <c r="E71" i="9"/>
  <c r="D7" i="80" s="1"/>
  <c r="F71" i="9"/>
  <c r="E7" i="80" s="1"/>
  <c r="G71" i="9"/>
  <c r="F7" i="80" s="1"/>
  <c r="H71" i="9"/>
  <c r="G7" i="80" s="1"/>
  <c r="I71" i="9"/>
  <c r="H7" i="80" s="1"/>
  <c r="J71" i="9"/>
  <c r="I7" i="80" s="1"/>
  <c r="K71" i="9"/>
  <c r="J7" i="80" s="1"/>
  <c r="L71" i="9"/>
  <c r="K7" i="80" s="1"/>
  <c r="M71" i="9"/>
  <c r="L7" i="80" s="1"/>
  <c r="N71" i="9"/>
  <c r="M7" i="80" s="1"/>
  <c r="O71" i="9"/>
  <c r="N7" i="80" s="1"/>
  <c r="P71" i="9"/>
  <c r="O7" i="80" s="1"/>
  <c r="Q71" i="9"/>
  <c r="P7" i="80" s="1"/>
  <c r="R71" i="9"/>
  <c r="Q7" i="80" s="1"/>
  <c r="S71" i="9"/>
  <c r="R7" i="80" s="1"/>
  <c r="T71" i="9"/>
  <c r="S7" i="80" s="1"/>
  <c r="U71" i="9"/>
  <c r="T7" i="80" s="1"/>
  <c r="V71" i="9"/>
  <c r="D70" i="9"/>
  <c r="C6" i="80" s="1"/>
  <c r="E70" i="9"/>
  <c r="D6" i="80" s="1"/>
  <c r="F70" i="9"/>
  <c r="E6" i="80" s="1"/>
  <c r="G70" i="9"/>
  <c r="F6" i="80" s="1"/>
  <c r="H70" i="9"/>
  <c r="G6" i="80" s="1"/>
  <c r="I70" i="9"/>
  <c r="H6" i="80" s="1"/>
  <c r="J70" i="9"/>
  <c r="I6" i="80" s="1"/>
  <c r="K70" i="9"/>
  <c r="J6" i="80" s="1"/>
  <c r="L70" i="9"/>
  <c r="K6" i="80" s="1"/>
  <c r="M70" i="9"/>
  <c r="L6" i="80" s="1"/>
  <c r="N70" i="9"/>
  <c r="M6" i="80" s="1"/>
  <c r="O70" i="9"/>
  <c r="N6" i="80" s="1"/>
  <c r="P70" i="9"/>
  <c r="O6" i="80" s="1"/>
  <c r="Q70" i="9"/>
  <c r="P6" i="80" s="1"/>
  <c r="R70" i="9"/>
  <c r="Q6" i="80" s="1"/>
  <c r="S70" i="9"/>
  <c r="R6" i="80" s="1"/>
  <c r="T70" i="9"/>
  <c r="S6" i="80" s="1"/>
  <c r="U70" i="9"/>
  <c r="T6" i="80" s="1"/>
  <c r="V70" i="9"/>
  <c r="D69" i="9"/>
  <c r="C5" i="80" s="1"/>
  <c r="E69" i="9"/>
  <c r="D5" i="80" s="1"/>
  <c r="F69" i="9"/>
  <c r="E5" i="80" s="1"/>
  <c r="G69" i="9"/>
  <c r="F5" i="80" s="1"/>
  <c r="H69" i="9"/>
  <c r="G5" i="80" s="1"/>
  <c r="I69" i="9"/>
  <c r="H5" i="80" s="1"/>
  <c r="J69" i="9"/>
  <c r="I5" i="80" s="1"/>
  <c r="K69" i="9"/>
  <c r="J5" i="80" s="1"/>
  <c r="L69" i="9"/>
  <c r="K5" i="80" s="1"/>
  <c r="M69" i="9"/>
  <c r="L5" i="80" s="1"/>
  <c r="N69" i="9"/>
  <c r="M5" i="80" s="1"/>
  <c r="O69" i="9"/>
  <c r="N5" i="80" s="1"/>
  <c r="P69" i="9"/>
  <c r="O5" i="80" s="1"/>
  <c r="Q69" i="9"/>
  <c r="P5" i="80" s="1"/>
  <c r="R69" i="9"/>
  <c r="Q5" i="80" s="1"/>
  <c r="S69" i="9"/>
  <c r="R5" i="80" s="1"/>
  <c r="T69" i="9"/>
  <c r="S5" i="80" s="1"/>
  <c r="U69" i="9"/>
  <c r="T5" i="80" s="1"/>
  <c r="V69" i="9"/>
  <c r="D68" i="9"/>
  <c r="C4" i="80" s="1"/>
  <c r="E68" i="9"/>
  <c r="D4" i="80" s="1"/>
  <c r="F68" i="9"/>
  <c r="E4" i="80" s="1"/>
  <c r="G68" i="9"/>
  <c r="F4" i="80" s="1"/>
  <c r="H68" i="9"/>
  <c r="G4" i="80" s="1"/>
  <c r="I68" i="9"/>
  <c r="H4" i="80" s="1"/>
  <c r="J68" i="9"/>
  <c r="I4" i="80" s="1"/>
  <c r="K68" i="9"/>
  <c r="J4" i="80" s="1"/>
  <c r="L68" i="9"/>
  <c r="K4" i="80" s="1"/>
  <c r="M68" i="9"/>
  <c r="L4" i="80" s="1"/>
  <c r="N68" i="9"/>
  <c r="M4" i="80" s="1"/>
  <c r="O68" i="9"/>
  <c r="N4" i="80" s="1"/>
  <c r="P68" i="9"/>
  <c r="O4" i="80" s="1"/>
  <c r="Q68" i="9"/>
  <c r="P4" i="80" s="1"/>
  <c r="R68" i="9"/>
  <c r="Q4" i="80" s="1"/>
  <c r="S68" i="9"/>
  <c r="R4" i="80" s="1"/>
  <c r="T68" i="9"/>
  <c r="S4" i="80" s="1"/>
  <c r="U68" i="9"/>
  <c r="T4" i="80" s="1"/>
  <c r="V68" i="9"/>
  <c r="C69" i="9"/>
  <c r="B5" i="80" s="1"/>
  <c r="C70" i="9"/>
  <c r="B6" i="80" s="1"/>
  <c r="C71" i="9"/>
  <c r="B7" i="80" s="1"/>
  <c r="C68" i="9"/>
  <c r="B4" i="80" s="1"/>
  <c r="D53" i="9"/>
  <c r="C7" i="76" s="1"/>
  <c r="E53" i="9"/>
  <c r="D7" i="76" s="1"/>
  <c r="F53" i="9"/>
  <c r="E7" i="76" s="1"/>
  <c r="G53" i="9"/>
  <c r="F7" i="76" s="1"/>
  <c r="H53" i="9"/>
  <c r="G7" i="76" s="1"/>
  <c r="I53" i="9"/>
  <c r="H7" i="76" s="1"/>
  <c r="J53" i="9"/>
  <c r="I7" i="76" s="1"/>
  <c r="K53" i="9"/>
  <c r="J7" i="76" s="1"/>
  <c r="L53" i="9"/>
  <c r="K7" i="76" s="1"/>
  <c r="M53" i="9"/>
  <c r="L7" i="76" s="1"/>
  <c r="N53" i="9"/>
  <c r="M7" i="76" s="1"/>
  <c r="O53" i="9"/>
  <c r="N7" i="76" s="1"/>
  <c r="P53" i="9"/>
  <c r="O7" i="76" s="1"/>
  <c r="Q53" i="9"/>
  <c r="P7" i="76" s="1"/>
  <c r="R53" i="9"/>
  <c r="Q7" i="76" s="1"/>
  <c r="S53" i="9"/>
  <c r="R7" i="76" s="1"/>
  <c r="T53" i="9"/>
  <c r="S7" i="76" s="1"/>
  <c r="U53" i="9"/>
  <c r="T7" i="76" s="1"/>
  <c r="V53" i="9"/>
  <c r="D52" i="9"/>
  <c r="C6" i="76" s="1"/>
  <c r="E52" i="9"/>
  <c r="D6" i="76" s="1"/>
  <c r="F52" i="9"/>
  <c r="E6" i="76" s="1"/>
  <c r="G52" i="9"/>
  <c r="F6" i="76" s="1"/>
  <c r="H52" i="9"/>
  <c r="G6" i="76" s="1"/>
  <c r="I52" i="9"/>
  <c r="H6" i="76" s="1"/>
  <c r="J52" i="9"/>
  <c r="I6" i="76" s="1"/>
  <c r="K52" i="9"/>
  <c r="J6" i="76" s="1"/>
  <c r="L52" i="9"/>
  <c r="K6" i="76" s="1"/>
  <c r="M52" i="9"/>
  <c r="L6" i="76" s="1"/>
  <c r="N52" i="9"/>
  <c r="M6" i="76" s="1"/>
  <c r="O52" i="9"/>
  <c r="N6" i="76" s="1"/>
  <c r="P52" i="9"/>
  <c r="O6" i="76" s="1"/>
  <c r="Q52" i="9"/>
  <c r="P6" i="76" s="1"/>
  <c r="R52" i="9"/>
  <c r="Q6" i="76" s="1"/>
  <c r="S52" i="9"/>
  <c r="R6" i="76" s="1"/>
  <c r="T52" i="9"/>
  <c r="S6" i="76" s="1"/>
  <c r="U52" i="9"/>
  <c r="T6" i="76" s="1"/>
  <c r="V52" i="9"/>
  <c r="D51" i="9"/>
  <c r="C5" i="76" s="1"/>
  <c r="E51" i="9"/>
  <c r="D5" i="76" s="1"/>
  <c r="F51" i="9"/>
  <c r="E5" i="76" s="1"/>
  <c r="G51" i="9"/>
  <c r="F5" i="76" s="1"/>
  <c r="H51" i="9"/>
  <c r="G5" i="76" s="1"/>
  <c r="I51" i="9"/>
  <c r="H5" i="76" s="1"/>
  <c r="J51" i="9"/>
  <c r="I5" i="76" s="1"/>
  <c r="K51" i="9"/>
  <c r="J5" i="76" s="1"/>
  <c r="L51" i="9"/>
  <c r="K5" i="76" s="1"/>
  <c r="M51" i="9"/>
  <c r="L5" i="76" s="1"/>
  <c r="N51" i="9"/>
  <c r="M5" i="76" s="1"/>
  <c r="O51" i="9"/>
  <c r="N5" i="76" s="1"/>
  <c r="P51" i="9"/>
  <c r="O5" i="76" s="1"/>
  <c r="Q51" i="9"/>
  <c r="P5" i="76" s="1"/>
  <c r="R51" i="9"/>
  <c r="Q5" i="76" s="1"/>
  <c r="S51" i="9"/>
  <c r="R5" i="76" s="1"/>
  <c r="T51" i="9"/>
  <c r="S5" i="76" s="1"/>
  <c r="U51" i="9"/>
  <c r="T5" i="76" s="1"/>
  <c r="V51" i="9"/>
  <c r="D50" i="9"/>
  <c r="C4" i="76" s="1"/>
  <c r="E50" i="9"/>
  <c r="D4" i="76" s="1"/>
  <c r="F50" i="9"/>
  <c r="E4" i="76" s="1"/>
  <c r="G50" i="9"/>
  <c r="F4" i="76" s="1"/>
  <c r="H50" i="9"/>
  <c r="G4" i="76" s="1"/>
  <c r="I50" i="9"/>
  <c r="H4" i="76" s="1"/>
  <c r="J50" i="9"/>
  <c r="I4" i="76" s="1"/>
  <c r="K50" i="9"/>
  <c r="J4" i="76" s="1"/>
  <c r="L50" i="9"/>
  <c r="K4" i="76" s="1"/>
  <c r="M50" i="9"/>
  <c r="L4" i="76" s="1"/>
  <c r="N50" i="9"/>
  <c r="M4" i="76" s="1"/>
  <c r="O50" i="9"/>
  <c r="N4" i="76" s="1"/>
  <c r="P50" i="9"/>
  <c r="O4" i="76" s="1"/>
  <c r="Q50" i="9"/>
  <c r="P4" i="76" s="1"/>
  <c r="R50" i="9"/>
  <c r="Q4" i="76" s="1"/>
  <c r="S50" i="9"/>
  <c r="R4" i="76" s="1"/>
  <c r="T50" i="9"/>
  <c r="S4" i="76" s="1"/>
  <c r="U50" i="9"/>
  <c r="T4" i="76" s="1"/>
  <c r="V50" i="9"/>
  <c r="C51" i="9"/>
  <c r="B5" i="76" s="1"/>
  <c r="C52" i="9"/>
  <c r="B6" i="76" s="1"/>
  <c r="C53" i="9"/>
  <c r="B7" i="76" s="1"/>
  <c r="C50" i="9"/>
  <c r="B4" i="76" s="1"/>
  <c r="D35" i="9"/>
  <c r="C7" i="72" s="1"/>
  <c r="E35" i="9"/>
  <c r="D7" i="72" s="1"/>
  <c r="F35" i="9"/>
  <c r="E7" i="72" s="1"/>
  <c r="G35" i="9"/>
  <c r="F7" i="72" s="1"/>
  <c r="H35" i="9"/>
  <c r="G7" i="72" s="1"/>
  <c r="I35" i="9"/>
  <c r="H7" i="72" s="1"/>
  <c r="J35" i="9"/>
  <c r="I7" i="72" s="1"/>
  <c r="K35" i="9"/>
  <c r="J7" i="72" s="1"/>
  <c r="L35" i="9"/>
  <c r="K7" i="72" s="1"/>
  <c r="M35" i="9"/>
  <c r="L7" i="72" s="1"/>
  <c r="N35" i="9"/>
  <c r="M7" i="72" s="1"/>
  <c r="O35" i="9"/>
  <c r="N7" i="72" s="1"/>
  <c r="P35" i="9"/>
  <c r="O7" i="72" s="1"/>
  <c r="Q35" i="9"/>
  <c r="P7" i="72" s="1"/>
  <c r="R35" i="9"/>
  <c r="Q7" i="72" s="1"/>
  <c r="S35" i="9"/>
  <c r="R7" i="72" s="1"/>
  <c r="T35" i="9"/>
  <c r="S7" i="72" s="1"/>
  <c r="U35" i="9"/>
  <c r="T7" i="72" s="1"/>
  <c r="V35" i="9"/>
  <c r="D34" i="9"/>
  <c r="C6" i="72" s="1"/>
  <c r="E34" i="9"/>
  <c r="D6" i="72" s="1"/>
  <c r="F34" i="9"/>
  <c r="E6" i="72" s="1"/>
  <c r="G34" i="9"/>
  <c r="F6" i="72" s="1"/>
  <c r="H34" i="9"/>
  <c r="G6" i="72" s="1"/>
  <c r="I34" i="9"/>
  <c r="H6" i="72" s="1"/>
  <c r="J34" i="9"/>
  <c r="I6" i="72" s="1"/>
  <c r="K34" i="9"/>
  <c r="J6" i="72" s="1"/>
  <c r="L34" i="9"/>
  <c r="K6" i="72" s="1"/>
  <c r="M34" i="9"/>
  <c r="L6" i="72" s="1"/>
  <c r="N34" i="9"/>
  <c r="M6" i="72" s="1"/>
  <c r="O34" i="9"/>
  <c r="N6" i="72" s="1"/>
  <c r="P34" i="9"/>
  <c r="O6" i="72" s="1"/>
  <c r="Q34" i="9"/>
  <c r="P6" i="72" s="1"/>
  <c r="R34" i="9"/>
  <c r="Q6" i="72" s="1"/>
  <c r="S34" i="9"/>
  <c r="R6" i="72" s="1"/>
  <c r="T34" i="9"/>
  <c r="S6" i="72" s="1"/>
  <c r="U34" i="9"/>
  <c r="T6" i="72" s="1"/>
  <c r="V34" i="9"/>
  <c r="D33" i="9"/>
  <c r="C5" i="72" s="1"/>
  <c r="E33" i="9"/>
  <c r="D5" i="72" s="1"/>
  <c r="F33" i="9"/>
  <c r="E5" i="72" s="1"/>
  <c r="G33" i="9"/>
  <c r="F5" i="72" s="1"/>
  <c r="H33" i="9"/>
  <c r="G5" i="72" s="1"/>
  <c r="I33" i="9"/>
  <c r="H5" i="72" s="1"/>
  <c r="J33" i="9"/>
  <c r="I5" i="72" s="1"/>
  <c r="K33" i="9"/>
  <c r="J5" i="72" s="1"/>
  <c r="L33" i="9"/>
  <c r="K5" i="72" s="1"/>
  <c r="M33" i="9"/>
  <c r="L5" i="72" s="1"/>
  <c r="N33" i="9"/>
  <c r="M5" i="72" s="1"/>
  <c r="O33" i="9"/>
  <c r="N5" i="72" s="1"/>
  <c r="P33" i="9"/>
  <c r="O5" i="72" s="1"/>
  <c r="Q33" i="9"/>
  <c r="P5" i="72" s="1"/>
  <c r="R33" i="9"/>
  <c r="Q5" i="72" s="1"/>
  <c r="S33" i="9"/>
  <c r="R5" i="72" s="1"/>
  <c r="T33" i="9"/>
  <c r="S5" i="72" s="1"/>
  <c r="U33" i="9"/>
  <c r="T5" i="72" s="1"/>
  <c r="V33" i="9"/>
  <c r="D32" i="9"/>
  <c r="C4" i="72" s="1"/>
  <c r="E32" i="9"/>
  <c r="D4" i="72" s="1"/>
  <c r="F32" i="9"/>
  <c r="E4" i="72" s="1"/>
  <c r="G32" i="9"/>
  <c r="F4" i="72" s="1"/>
  <c r="H32" i="9"/>
  <c r="G4" i="72" s="1"/>
  <c r="I32" i="9"/>
  <c r="H4" i="72" s="1"/>
  <c r="J32" i="9"/>
  <c r="I4" i="72" s="1"/>
  <c r="K32" i="9"/>
  <c r="J4" i="72" s="1"/>
  <c r="L32" i="9"/>
  <c r="K4" i="72" s="1"/>
  <c r="M32" i="9"/>
  <c r="L4" i="72" s="1"/>
  <c r="N32" i="9"/>
  <c r="M4" i="72" s="1"/>
  <c r="O32" i="9"/>
  <c r="N4" i="72" s="1"/>
  <c r="P32" i="9"/>
  <c r="O4" i="72" s="1"/>
  <c r="Q32" i="9"/>
  <c r="P4" i="72" s="1"/>
  <c r="R32" i="9"/>
  <c r="Q4" i="72" s="1"/>
  <c r="S32" i="9"/>
  <c r="R4" i="72" s="1"/>
  <c r="T32" i="9"/>
  <c r="S4" i="72" s="1"/>
  <c r="U32" i="9"/>
  <c r="T4" i="72" s="1"/>
  <c r="V32" i="9"/>
  <c r="C34" i="9"/>
  <c r="B6" i="72" s="1"/>
  <c r="C35" i="9"/>
  <c r="B7" i="72" s="1"/>
  <c r="C33" i="9"/>
  <c r="B5" i="72" s="1"/>
  <c r="C32" i="9"/>
  <c r="B4" i="72" s="1"/>
  <c r="D17" i="9"/>
  <c r="C7" i="68" s="1"/>
  <c r="E17" i="9"/>
  <c r="D7" i="68" s="1"/>
  <c r="F17" i="9"/>
  <c r="E7" i="68" s="1"/>
  <c r="G17" i="9"/>
  <c r="F7" i="68" s="1"/>
  <c r="H17" i="9"/>
  <c r="G7" i="68" s="1"/>
  <c r="I17" i="9"/>
  <c r="H7" i="68" s="1"/>
  <c r="J17" i="9"/>
  <c r="I7" i="68" s="1"/>
  <c r="K17" i="9"/>
  <c r="J7" i="68" s="1"/>
  <c r="L17" i="9"/>
  <c r="K7" i="68" s="1"/>
  <c r="M17" i="9"/>
  <c r="L7" i="68" s="1"/>
  <c r="N17" i="9"/>
  <c r="M7" i="68" s="1"/>
  <c r="O17" i="9"/>
  <c r="N7" i="68" s="1"/>
  <c r="P17" i="9"/>
  <c r="O7" i="68" s="1"/>
  <c r="Q17" i="9"/>
  <c r="P7" i="68" s="1"/>
  <c r="R17" i="9"/>
  <c r="Q7" i="68" s="1"/>
  <c r="S17" i="9"/>
  <c r="R7" i="68" s="1"/>
  <c r="T17" i="9"/>
  <c r="S7" i="68" s="1"/>
  <c r="U17" i="9"/>
  <c r="T7" i="68" s="1"/>
  <c r="V17" i="9"/>
  <c r="D16" i="9"/>
  <c r="C6" i="68" s="1"/>
  <c r="E16" i="9"/>
  <c r="D6" i="68" s="1"/>
  <c r="F16" i="9"/>
  <c r="E6" i="68" s="1"/>
  <c r="G16" i="9"/>
  <c r="F6" i="68" s="1"/>
  <c r="H16" i="9"/>
  <c r="G6" i="68" s="1"/>
  <c r="I16" i="9"/>
  <c r="H6" i="68" s="1"/>
  <c r="J16" i="9"/>
  <c r="I6" i="68" s="1"/>
  <c r="K16" i="9"/>
  <c r="J6" i="68" s="1"/>
  <c r="L16" i="9"/>
  <c r="K6" i="68" s="1"/>
  <c r="M16" i="9"/>
  <c r="L6" i="68" s="1"/>
  <c r="N16" i="9"/>
  <c r="M6" i="68" s="1"/>
  <c r="O16" i="9"/>
  <c r="N6" i="68" s="1"/>
  <c r="P16" i="9"/>
  <c r="O6" i="68" s="1"/>
  <c r="Q16" i="9"/>
  <c r="P6" i="68" s="1"/>
  <c r="R16" i="9"/>
  <c r="Q6" i="68" s="1"/>
  <c r="S16" i="9"/>
  <c r="R6" i="68" s="1"/>
  <c r="T16" i="9"/>
  <c r="S6" i="68" s="1"/>
  <c r="U16" i="9"/>
  <c r="T6" i="68" s="1"/>
  <c r="V16" i="9"/>
  <c r="C16" i="9"/>
  <c r="B6" i="68" s="1"/>
  <c r="C17" i="9"/>
  <c r="B7" i="68" s="1"/>
  <c r="D15" i="9"/>
  <c r="C5" i="68" s="1"/>
  <c r="E15" i="9"/>
  <c r="D5" i="68" s="1"/>
  <c r="F15" i="9"/>
  <c r="E5" i="68" s="1"/>
  <c r="G15" i="9"/>
  <c r="F5" i="68" s="1"/>
  <c r="H15" i="9"/>
  <c r="G5" i="68" s="1"/>
  <c r="I15" i="9"/>
  <c r="H5" i="68" s="1"/>
  <c r="J15" i="9"/>
  <c r="I5" i="68" s="1"/>
  <c r="K15" i="9"/>
  <c r="J5" i="68" s="1"/>
  <c r="L15" i="9"/>
  <c r="K5" i="68" s="1"/>
  <c r="M15" i="9"/>
  <c r="L5" i="68" s="1"/>
  <c r="N15" i="9"/>
  <c r="M5" i="68" s="1"/>
  <c r="O15" i="9"/>
  <c r="N5" i="68" s="1"/>
  <c r="P15" i="9"/>
  <c r="O5" i="68" s="1"/>
  <c r="Q15" i="9"/>
  <c r="P5" i="68" s="1"/>
  <c r="R15" i="9"/>
  <c r="Q5" i="68" s="1"/>
  <c r="S15" i="9"/>
  <c r="R5" i="68" s="1"/>
  <c r="T15" i="9"/>
  <c r="S5" i="68" s="1"/>
  <c r="U15" i="9"/>
  <c r="T5" i="68" s="1"/>
  <c r="V15" i="9"/>
  <c r="C15" i="9"/>
  <c r="B5" i="68" s="1"/>
  <c r="D14" i="9"/>
  <c r="C4" i="68" s="1"/>
  <c r="E14" i="9"/>
  <c r="D4" i="68" s="1"/>
  <c r="F14" i="9"/>
  <c r="E4" i="68" s="1"/>
  <c r="G14" i="9"/>
  <c r="F4" i="68" s="1"/>
  <c r="H14" i="9"/>
  <c r="G4" i="68" s="1"/>
  <c r="I14" i="9"/>
  <c r="H4" i="68" s="1"/>
  <c r="J14" i="9"/>
  <c r="I4" i="68" s="1"/>
  <c r="K14" i="9"/>
  <c r="J4" i="68" s="1"/>
  <c r="L14" i="9"/>
  <c r="K4" i="68" s="1"/>
  <c r="M14" i="9"/>
  <c r="L4" i="68" s="1"/>
  <c r="N14" i="9"/>
  <c r="M4" i="68" s="1"/>
  <c r="O14" i="9"/>
  <c r="N4" i="68" s="1"/>
  <c r="P14" i="9"/>
  <c r="O4" i="68" s="1"/>
  <c r="Q14" i="9"/>
  <c r="P4" i="68" s="1"/>
  <c r="R14" i="9"/>
  <c r="Q4" i="68" s="1"/>
  <c r="S14" i="9"/>
  <c r="R4" i="68" s="1"/>
  <c r="T14" i="9"/>
  <c r="S4" i="68" s="1"/>
  <c r="U14" i="9"/>
  <c r="T4" i="68" s="1"/>
  <c r="V14" i="9"/>
  <c r="C14" i="9"/>
  <c r="B4" i="68" s="1"/>
  <c r="B13" i="76" l="1"/>
  <c r="B14" i="80"/>
  <c r="B13" i="80"/>
  <c r="H14" i="88"/>
  <c r="T13" i="88"/>
  <c r="P13" i="88"/>
  <c r="L13" i="88"/>
  <c r="Q14" i="88"/>
  <c r="M14" i="88"/>
  <c r="I14" i="88"/>
  <c r="R15" i="88"/>
  <c r="N15" i="88"/>
  <c r="J15" i="88"/>
  <c r="G13" i="88"/>
  <c r="C13" i="88"/>
  <c r="H13" i="88"/>
  <c r="S13" i="88"/>
  <c r="O13" i="88"/>
  <c r="K13" i="88"/>
  <c r="T14" i="88"/>
  <c r="P14" i="88"/>
  <c r="L14" i="88"/>
  <c r="Q15" i="88"/>
  <c r="M15" i="88"/>
  <c r="I15" i="88"/>
  <c r="F13" i="88"/>
  <c r="H12" i="88"/>
  <c r="H8" i="88"/>
  <c r="I8" i="88"/>
  <c r="I12" i="88"/>
  <c r="G12" i="88"/>
  <c r="G8" i="88"/>
  <c r="C12" i="88"/>
  <c r="C8" i="88"/>
  <c r="G14" i="88"/>
  <c r="C14" i="88"/>
  <c r="E15" i="88"/>
  <c r="F8" i="88"/>
  <c r="F12" i="88"/>
  <c r="B12" i="88"/>
  <c r="B8" i="88"/>
  <c r="P38" i="88" s="1"/>
  <c r="D13" i="88"/>
  <c r="F14" i="88"/>
  <c r="B14" i="88"/>
  <c r="D15" i="88"/>
  <c r="E8" i="88"/>
  <c r="E12" i="88"/>
  <c r="E14" i="88"/>
  <c r="G15" i="88"/>
  <c r="C15" i="88"/>
  <c r="D12" i="88"/>
  <c r="D8" i="88"/>
  <c r="B13" i="88"/>
  <c r="D14" i="88"/>
  <c r="F15" i="88"/>
  <c r="B15" i="88"/>
  <c r="B12" i="84"/>
  <c r="B8" i="84"/>
  <c r="P38" i="84" s="1"/>
  <c r="I12" i="84"/>
  <c r="I8" i="84"/>
  <c r="E12" i="84"/>
  <c r="E8" i="84"/>
  <c r="T13" i="84"/>
  <c r="P13" i="84"/>
  <c r="L13" i="84"/>
  <c r="H13" i="84"/>
  <c r="D13" i="84"/>
  <c r="S14" i="84"/>
  <c r="O14" i="84"/>
  <c r="K14" i="84"/>
  <c r="G14" i="84"/>
  <c r="C14" i="84"/>
  <c r="R15" i="84"/>
  <c r="N15" i="84"/>
  <c r="J15" i="84"/>
  <c r="F15" i="84"/>
  <c r="B15" i="84"/>
  <c r="H12" i="84"/>
  <c r="H8" i="84"/>
  <c r="D12" i="84"/>
  <c r="D8" i="84"/>
  <c r="S13" i="84"/>
  <c r="O13" i="84"/>
  <c r="K13" i="84"/>
  <c r="G13" i="84"/>
  <c r="C13" i="84"/>
  <c r="R14" i="84"/>
  <c r="N14" i="84"/>
  <c r="J14" i="84"/>
  <c r="F14" i="84"/>
  <c r="Q15" i="84"/>
  <c r="M15" i="84"/>
  <c r="I15" i="84"/>
  <c r="E15" i="84"/>
  <c r="B14" i="84"/>
  <c r="G8" i="84"/>
  <c r="G12" i="84"/>
  <c r="C8" i="84"/>
  <c r="C12" i="84"/>
  <c r="R13" i="84"/>
  <c r="N13" i="84"/>
  <c r="J13" i="84"/>
  <c r="F13" i="84"/>
  <c r="Q14" i="84"/>
  <c r="M14" i="84"/>
  <c r="I14" i="84"/>
  <c r="E14" i="84"/>
  <c r="T15" i="84"/>
  <c r="P15" i="84"/>
  <c r="L15" i="84"/>
  <c r="H15" i="84"/>
  <c r="D15" i="84"/>
  <c r="B13" i="84"/>
  <c r="F12" i="84"/>
  <c r="F8" i="84"/>
  <c r="Q13" i="84"/>
  <c r="M13" i="84"/>
  <c r="I13" i="84"/>
  <c r="E13" i="84"/>
  <c r="T14" i="84"/>
  <c r="P14" i="84"/>
  <c r="L14" i="84"/>
  <c r="H14" i="84"/>
  <c r="D14" i="84"/>
  <c r="S15" i="84"/>
  <c r="O15" i="84"/>
  <c r="K15" i="84"/>
  <c r="G15" i="84"/>
  <c r="C15" i="84"/>
  <c r="B12" i="80"/>
  <c r="B8" i="80"/>
  <c r="P38" i="80" s="1"/>
  <c r="I12" i="80"/>
  <c r="I8" i="80"/>
  <c r="E8" i="80"/>
  <c r="E12" i="80"/>
  <c r="T13" i="80"/>
  <c r="P13" i="80"/>
  <c r="L13" i="80"/>
  <c r="H13" i="80"/>
  <c r="D13" i="80"/>
  <c r="S14" i="80"/>
  <c r="O14" i="80"/>
  <c r="K14" i="80"/>
  <c r="G14" i="80"/>
  <c r="C14" i="80"/>
  <c r="R15" i="80"/>
  <c r="N15" i="80"/>
  <c r="J15" i="80"/>
  <c r="F15" i="80"/>
  <c r="B15" i="80"/>
  <c r="H12" i="80"/>
  <c r="H8" i="80"/>
  <c r="D12" i="80"/>
  <c r="D8" i="80"/>
  <c r="S13" i="80"/>
  <c r="O13" i="80"/>
  <c r="K13" i="80"/>
  <c r="G13" i="80"/>
  <c r="C13" i="80"/>
  <c r="R14" i="80"/>
  <c r="N14" i="80"/>
  <c r="J14" i="80"/>
  <c r="F14" i="80"/>
  <c r="Q15" i="80"/>
  <c r="M15" i="80"/>
  <c r="I15" i="80"/>
  <c r="E15" i="80"/>
  <c r="G12" i="80"/>
  <c r="G8" i="80"/>
  <c r="C12" i="80"/>
  <c r="C8" i="80"/>
  <c r="R13" i="80"/>
  <c r="N13" i="80"/>
  <c r="J13" i="80"/>
  <c r="F13" i="80"/>
  <c r="Q14" i="80"/>
  <c r="M14" i="80"/>
  <c r="I14" i="80"/>
  <c r="E14" i="80"/>
  <c r="T15" i="80"/>
  <c r="P15" i="80"/>
  <c r="L15" i="80"/>
  <c r="H15" i="80"/>
  <c r="D15" i="80"/>
  <c r="F12" i="80"/>
  <c r="F8" i="80"/>
  <c r="Q13" i="80"/>
  <c r="M13" i="80"/>
  <c r="I13" i="80"/>
  <c r="E13" i="80"/>
  <c r="T14" i="80"/>
  <c r="P14" i="80"/>
  <c r="L14" i="80"/>
  <c r="H14" i="80"/>
  <c r="D14" i="80"/>
  <c r="S15" i="80"/>
  <c r="O15" i="80"/>
  <c r="K15" i="80"/>
  <c r="G15" i="80"/>
  <c r="C15" i="80"/>
  <c r="B8" i="76"/>
  <c r="P38" i="76" s="1"/>
  <c r="B12" i="76"/>
  <c r="I12" i="76"/>
  <c r="I8" i="76"/>
  <c r="E12" i="76"/>
  <c r="E8" i="76"/>
  <c r="T13" i="76"/>
  <c r="P13" i="76"/>
  <c r="L13" i="76"/>
  <c r="H13" i="76"/>
  <c r="D13" i="76"/>
  <c r="S14" i="76"/>
  <c r="O14" i="76"/>
  <c r="K14" i="76"/>
  <c r="G14" i="76"/>
  <c r="C14" i="76"/>
  <c r="R15" i="76"/>
  <c r="N15" i="76"/>
  <c r="J15" i="76"/>
  <c r="F15" i="76"/>
  <c r="B15" i="76"/>
  <c r="H8" i="76"/>
  <c r="H12" i="76"/>
  <c r="D8" i="76"/>
  <c r="D12" i="76"/>
  <c r="S13" i="76"/>
  <c r="O13" i="76"/>
  <c r="K13" i="76"/>
  <c r="G13" i="76"/>
  <c r="C13" i="76"/>
  <c r="R14" i="76"/>
  <c r="N14" i="76"/>
  <c r="J14" i="76"/>
  <c r="F14" i="76"/>
  <c r="Q15" i="76"/>
  <c r="M15" i="76"/>
  <c r="I15" i="76"/>
  <c r="E15" i="76"/>
  <c r="B14" i="76"/>
  <c r="G8" i="76"/>
  <c r="G12" i="76"/>
  <c r="C12" i="76"/>
  <c r="C8" i="76"/>
  <c r="R13" i="76"/>
  <c r="N13" i="76"/>
  <c r="J13" i="76"/>
  <c r="F13" i="76"/>
  <c r="Q14" i="76"/>
  <c r="M14" i="76"/>
  <c r="I14" i="76"/>
  <c r="E14" i="76"/>
  <c r="T15" i="76"/>
  <c r="P15" i="76"/>
  <c r="L15" i="76"/>
  <c r="H15" i="76"/>
  <c r="D15" i="76"/>
  <c r="F12" i="76"/>
  <c r="F8" i="76"/>
  <c r="Q13" i="76"/>
  <c r="M13" i="76"/>
  <c r="I13" i="76"/>
  <c r="E13" i="76"/>
  <c r="T14" i="76"/>
  <c r="P14" i="76"/>
  <c r="L14" i="76"/>
  <c r="H14" i="76"/>
  <c r="D14" i="76"/>
  <c r="S15" i="76"/>
  <c r="O15" i="76"/>
  <c r="K15" i="76"/>
  <c r="G15" i="76"/>
  <c r="C15" i="76"/>
  <c r="B12" i="72"/>
  <c r="B8" i="72"/>
  <c r="P38" i="72" s="1"/>
  <c r="I12" i="72"/>
  <c r="E12" i="72"/>
  <c r="T13" i="72"/>
  <c r="P13" i="72"/>
  <c r="L13" i="72"/>
  <c r="H13" i="72"/>
  <c r="D13" i="72"/>
  <c r="S14" i="72"/>
  <c r="O14" i="72"/>
  <c r="K14" i="72"/>
  <c r="G14" i="72"/>
  <c r="C14" i="72"/>
  <c r="R15" i="72"/>
  <c r="N15" i="72"/>
  <c r="J15" i="72"/>
  <c r="F15" i="72"/>
  <c r="B13" i="72"/>
  <c r="D12" i="72"/>
  <c r="D8" i="72"/>
  <c r="S13" i="72"/>
  <c r="O13" i="72"/>
  <c r="K13" i="72"/>
  <c r="G13" i="72"/>
  <c r="C13" i="72"/>
  <c r="R14" i="72"/>
  <c r="N14" i="72"/>
  <c r="J14" i="72"/>
  <c r="F14" i="72"/>
  <c r="Q15" i="72"/>
  <c r="M15" i="72"/>
  <c r="I15" i="72"/>
  <c r="E15" i="72"/>
  <c r="B15" i="72"/>
  <c r="C8" i="72"/>
  <c r="C12" i="72"/>
  <c r="R13" i="72"/>
  <c r="N13" i="72"/>
  <c r="J13" i="72"/>
  <c r="F13" i="72"/>
  <c r="Q14" i="72"/>
  <c r="M14" i="72"/>
  <c r="I14" i="72"/>
  <c r="E14" i="72"/>
  <c r="T15" i="72"/>
  <c r="P15" i="72"/>
  <c r="L15" i="72"/>
  <c r="H15" i="72"/>
  <c r="D15" i="72"/>
  <c r="B14" i="72"/>
  <c r="F12" i="72"/>
  <c r="F16" i="72" s="1"/>
  <c r="F8" i="72"/>
  <c r="Q13" i="72"/>
  <c r="M13" i="72"/>
  <c r="E8" i="72"/>
  <c r="E13" i="72"/>
  <c r="T14" i="72"/>
  <c r="P14" i="72"/>
  <c r="L14" i="72"/>
  <c r="H14" i="72"/>
  <c r="D14" i="72"/>
  <c r="S15" i="72"/>
  <c r="O15" i="72"/>
  <c r="K15" i="72"/>
  <c r="G15" i="72"/>
  <c r="C15" i="72"/>
  <c r="Q12" i="88"/>
  <c r="Q16" i="88" s="1"/>
  <c r="Q8" i="88"/>
  <c r="T12" i="88"/>
  <c r="T8" i="88"/>
  <c r="P8" i="88"/>
  <c r="P12" i="88"/>
  <c r="P16" i="88" s="1"/>
  <c r="L8" i="88"/>
  <c r="L12" i="88"/>
  <c r="S12" i="88"/>
  <c r="S16" i="88" s="1"/>
  <c r="S8" i="88"/>
  <c r="O12" i="88"/>
  <c r="O8" i="88"/>
  <c r="K12" i="88"/>
  <c r="K16" i="88" s="1"/>
  <c r="K8" i="88"/>
  <c r="M12" i="88"/>
  <c r="M8" i="88"/>
  <c r="R8" i="88"/>
  <c r="R12" i="88"/>
  <c r="R16" i="88" s="1"/>
  <c r="N12" i="88"/>
  <c r="N8" i="88"/>
  <c r="J12" i="88"/>
  <c r="J8" i="88"/>
  <c r="M12" i="84"/>
  <c r="M8" i="84"/>
  <c r="T12" i="84"/>
  <c r="T8" i="84"/>
  <c r="P12" i="84"/>
  <c r="P8" i="84"/>
  <c r="L12" i="84"/>
  <c r="L8" i="84"/>
  <c r="Q12" i="84"/>
  <c r="Q8" i="84"/>
  <c r="S12" i="84"/>
  <c r="S8" i="84"/>
  <c r="O12" i="84"/>
  <c r="O8" i="84"/>
  <c r="K12" i="84"/>
  <c r="K8" i="84"/>
  <c r="R12" i="84"/>
  <c r="R8" i="84"/>
  <c r="N12" i="84"/>
  <c r="N8" i="84"/>
  <c r="J12" i="84"/>
  <c r="J8" i="84"/>
  <c r="M12" i="80"/>
  <c r="M8" i="80"/>
  <c r="T12" i="80"/>
  <c r="T8" i="80"/>
  <c r="L12" i="80"/>
  <c r="L8" i="80"/>
  <c r="O12" i="80"/>
  <c r="O8" i="80"/>
  <c r="K12" i="80"/>
  <c r="K8" i="80"/>
  <c r="Q12" i="80"/>
  <c r="Q8" i="80"/>
  <c r="P12" i="80"/>
  <c r="P8" i="80"/>
  <c r="S12" i="80"/>
  <c r="S8" i="80"/>
  <c r="R12" i="80"/>
  <c r="R8" i="80"/>
  <c r="N8" i="80"/>
  <c r="N12" i="80"/>
  <c r="J12" i="80"/>
  <c r="J8" i="80"/>
  <c r="T8" i="76"/>
  <c r="T12" i="76"/>
  <c r="S12" i="76"/>
  <c r="S8" i="76"/>
  <c r="O12" i="76"/>
  <c r="O8" i="76"/>
  <c r="K12" i="76"/>
  <c r="K8" i="76"/>
  <c r="Q8" i="76"/>
  <c r="Q12" i="76"/>
  <c r="M12" i="76"/>
  <c r="M8" i="76"/>
  <c r="P8" i="76"/>
  <c r="P12" i="76"/>
  <c r="L12" i="76"/>
  <c r="L8" i="76"/>
  <c r="R8" i="76"/>
  <c r="R12" i="76"/>
  <c r="N12" i="76"/>
  <c r="N8" i="76"/>
  <c r="J8" i="76"/>
  <c r="J12" i="76"/>
  <c r="P12" i="72"/>
  <c r="P16" i="72" s="1"/>
  <c r="P8" i="72"/>
  <c r="S12" i="72"/>
  <c r="S8" i="72"/>
  <c r="O8" i="72"/>
  <c r="O12" i="72"/>
  <c r="K12" i="72"/>
  <c r="K8" i="72"/>
  <c r="G8" i="72"/>
  <c r="G12" i="72"/>
  <c r="G16" i="72" s="1"/>
  <c r="T12" i="72"/>
  <c r="T16" i="72" s="1"/>
  <c r="T8" i="72"/>
  <c r="H12" i="72"/>
  <c r="H8" i="72"/>
  <c r="R12" i="72"/>
  <c r="R8" i="72"/>
  <c r="N12" i="72"/>
  <c r="N16" i="72" s="1"/>
  <c r="N8" i="72"/>
  <c r="J12" i="72"/>
  <c r="J8" i="72"/>
  <c r="I8" i="72"/>
  <c r="I13" i="72"/>
  <c r="L12" i="72"/>
  <c r="L8" i="72"/>
  <c r="Q8" i="72"/>
  <c r="Q12" i="72"/>
  <c r="M8" i="72"/>
  <c r="M12" i="72"/>
  <c r="N111" i="9"/>
  <c r="M4" i="33" s="1"/>
  <c r="B8" i="68"/>
  <c r="B12" i="68"/>
  <c r="N8" i="68"/>
  <c r="N12" i="68"/>
  <c r="F8" i="68"/>
  <c r="F12" i="68"/>
  <c r="R13" i="68"/>
  <c r="J13" i="68"/>
  <c r="B15" i="68"/>
  <c r="S14" i="68"/>
  <c r="O14" i="68"/>
  <c r="K14" i="68"/>
  <c r="C14" i="68"/>
  <c r="R15" i="68"/>
  <c r="N15" i="68"/>
  <c r="J15" i="68"/>
  <c r="F15" i="68"/>
  <c r="Q8" i="68"/>
  <c r="Q12" i="68"/>
  <c r="M12" i="68"/>
  <c r="M8" i="68"/>
  <c r="I12" i="68"/>
  <c r="I8" i="68"/>
  <c r="E12" i="68"/>
  <c r="E8" i="68"/>
  <c r="Q13" i="68"/>
  <c r="M13" i="68"/>
  <c r="I13" i="68"/>
  <c r="E13" i="68"/>
  <c r="B14" i="68"/>
  <c r="R14" i="68"/>
  <c r="N14" i="68"/>
  <c r="J14" i="68"/>
  <c r="F14" i="68"/>
  <c r="Q15" i="68"/>
  <c r="M15" i="68"/>
  <c r="I15" i="68"/>
  <c r="E15" i="68"/>
  <c r="T8" i="68"/>
  <c r="T12" i="68"/>
  <c r="P12" i="68"/>
  <c r="P8" i="68"/>
  <c r="L12" i="68"/>
  <c r="L8" i="68"/>
  <c r="H8" i="68"/>
  <c r="H12" i="68"/>
  <c r="D8" i="68"/>
  <c r="D12" i="68"/>
  <c r="T13" i="68"/>
  <c r="P13" i="68"/>
  <c r="L13" i="68"/>
  <c r="H13" i="68"/>
  <c r="D13" i="68"/>
  <c r="Q14" i="68"/>
  <c r="M14" i="68"/>
  <c r="I14" i="68"/>
  <c r="E14" i="68"/>
  <c r="T15" i="68"/>
  <c r="P15" i="68"/>
  <c r="L15" i="68"/>
  <c r="H15" i="68"/>
  <c r="D15" i="68"/>
  <c r="S12" i="68"/>
  <c r="S8" i="68"/>
  <c r="O8" i="68"/>
  <c r="O12" i="68"/>
  <c r="K12" i="68"/>
  <c r="K8" i="68"/>
  <c r="G8" i="68"/>
  <c r="G12" i="68"/>
  <c r="C12" i="68"/>
  <c r="C8" i="68"/>
  <c r="S13" i="68"/>
  <c r="O13" i="68"/>
  <c r="K13" i="68"/>
  <c r="G13" i="68"/>
  <c r="C13" i="68"/>
  <c r="T14" i="68"/>
  <c r="P14" i="68"/>
  <c r="L14" i="68"/>
  <c r="H14" i="68"/>
  <c r="D14" i="68"/>
  <c r="S15" i="68"/>
  <c r="O15" i="68"/>
  <c r="K15" i="68"/>
  <c r="G15" i="68"/>
  <c r="C15" i="68"/>
  <c r="R12" i="68"/>
  <c r="R8" i="68"/>
  <c r="J8" i="68"/>
  <c r="J12" i="68"/>
  <c r="B13" i="68"/>
  <c r="N13" i="68"/>
  <c r="F13" i="68"/>
  <c r="G14" i="68"/>
  <c r="Q112" i="9"/>
  <c r="P5" i="33" s="1"/>
  <c r="I112" i="9"/>
  <c r="H5" i="33" s="1"/>
  <c r="E112" i="9"/>
  <c r="D5" i="33" s="1"/>
  <c r="U112" i="9"/>
  <c r="T5" i="33" s="1"/>
  <c r="M112" i="9"/>
  <c r="L5" i="33" s="1"/>
  <c r="J111" i="9"/>
  <c r="I4" i="33" s="1"/>
  <c r="T113" i="9"/>
  <c r="S6" i="33" s="1"/>
  <c r="D113" i="9"/>
  <c r="C6" i="33" s="1"/>
  <c r="K114" i="9"/>
  <c r="J7" i="33" s="1"/>
  <c r="V111" i="9"/>
  <c r="F111" i="9"/>
  <c r="E4" i="33" s="1"/>
  <c r="R111" i="9"/>
  <c r="Q4" i="33" s="1"/>
  <c r="C111" i="9"/>
  <c r="B4" i="33" s="1"/>
  <c r="P113" i="9"/>
  <c r="O6" i="33" s="1"/>
  <c r="H113" i="9"/>
  <c r="G6" i="33" s="1"/>
  <c r="O114" i="9"/>
  <c r="N7" i="33" s="1"/>
  <c r="C114" i="9"/>
  <c r="B7" i="33" s="1"/>
  <c r="U111" i="9"/>
  <c r="T4" i="33" s="1"/>
  <c r="Q111" i="9"/>
  <c r="P4" i="33" s="1"/>
  <c r="M111" i="9"/>
  <c r="L4" i="33" s="1"/>
  <c r="I111" i="9"/>
  <c r="H4" i="33" s="1"/>
  <c r="E111" i="9"/>
  <c r="D4" i="33" s="1"/>
  <c r="T112" i="9"/>
  <c r="S5" i="33" s="1"/>
  <c r="P112" i="9"/>
  <c r="O5" i="33" s="1"/>
  <c r="L112" i="9"/>
  <c r="K5" i="33" s="1"/>
  <c r="H112" i="9"/>
  <c r="G5" i="33" s="1"/>
  <c r="D112" i="9"/>
  <c r="C5" i="33" s="1"/>
  <c r="S113" i="9"/>
  <c r="R6" i="33" s="1"/>
  <c r="O113" i="9"/>
  <c r="N6" i="33" s="1"/>
  <c r="K113" i="9"/>
  <c r="J6" i="33" s="1"/>
  <c r="G113" i="9"/>
  <c r="F6" i="33" s="1"/>
  <c r="V114" i="9"/>
  <c r="R114" i="9"/>
  <c r="Q7" i="33" s="1"/>
  <c r="N114" i="9"/>
  <c r="M7" i="33" s="1"/>
  <c r="J114" i="9"/>
  <c r="I7" i="33" s="1"/>
  <c r="F114" i="9"/>
  <c r="E7" i="33" s="1"/>
  <c r="L113" i="9"/>
  <c r="K6" i="33" s="1"/>
  <c r="S114" i="9"/>
  <c r="R7" i="33" s="1"/>
  <c r="G114" i="9"/>
  <c r="F7" i="33" s="1"/>
  <c r="C113" i="9"/>
  <c r="B6" i="33" s="1"/>
  <c r="T111" i="9"/>
  <c r="S4" i="33" s="1"/>
  <c r="P111" i="9"/>
  <c r="O4" i="33" s="1"/>
  <c r="L111" i="9"/>
  <c r="K4" i="33" s="1"/>
  <c r="H111" i="9"/>
  <c r="G4" i="33" s="1"/>
  <c r="D111" i="9"/>
  <c r="C4" i="33" s="1"/>
  <c r="S112" i="9"/>
  <c r="R5" i="33" s="1"/>
  <c r="O112" i="9"/>
  <c r="N5" i="33" s="1"/>
  <c r="K112" i="9"/>
  <c r="J5" i="33" s="1"/>
  <c r="G112" i="9"/>
  <c r="F5" i="33" s="1"/>
  <c r="V113" i="9"/>
  <c r="R113" i="9"/>
  <c r="Q6" i="33" s="1"/>
  <c r="N113" i="9"/>
  <c r="M6" i="33" s="1"/>
  <c r="J113" i="9"/>
  <c r="I6" i="33" s="1"/>
  <c r="F113" i="9"/>
  <c r="E6" i="33" s="1"/>
  <c r="U114" i="9"/>
  <c r="T7" i="33" s="1"/>
  <c r="Q114" i="9"/>
  <c r="P7" i="33" s="1"/>
  <c r="M114" i="9"/>
  <c r="L7" i="33" s="1"/>
  <c r="I114" i="9"/>
  <c r="H7" i="33" s="1"/>
  <c r="E114" i="9"/>
  <c r="D7" i="33" s="1"/>
  <c r="C112" i="9"/>
  <c r="B5" i="33" s="1"/>
  <c r="S111" i="9"/>
  <c r="R4" i="33" s="1"/>
  <c r="O111" i="9"/>
  <c r="N4" i="33" s="1"/>
  <c r="K111" i="9"/>
  <c r="J4" i="33" s="1"/>
  <c r="G111" i="9"/>
  <c r="F4" i="33" s="1"/>
  <c r="V112" i="9"/>
  <c r="R112" i="9"/>
  <c r="Q5" i="33" s="1"/>
  <c r="N112" i="9"/>
  <c r="M5" i="33" s="1"/>
  <c r="J112" i="9"/>
  <c r="I5" i="33" s="1"/>
  <c r="F112" i="9"/>
  <c r="E5" i="33" s="1"/>
  <c r="U113" i="9"/>
  <c r="T6" i="33" s="1"/>
  <c r="Q113" i="9"/>
  <c r="P6" i="33" s="1"/>
  <c r="M113" i="9"/>
  <c r="L6" i="33" s="1"/>
  <c r="I113" i="9"/>
  <c r="H6" i="33" s="1"/>
  <c r="E113" i="9"/>
  <c r="D6" i="33" s="1"/>
  <c r="T114" i="9"/>
  <c r="S7" i="33" s="1"/>
  <c r="P114" i="9"/>
  <c r="O7" i="33" s="1"/>
  <c r="L114" i="9"/>
  <c r="K7" i="33" s="1"/>
  <c r="H114" i="9"/>
  <c r="G7" i="33" s="1"/>
  <c r="D114" i="9"/>
  <c r="C7" i="33" s="1"/>
  <c r="J16" i="68" l="1"/>
  <c r="K16" i="68"/>
  <c r="M16" i="72"/>
  <c r="I16" i="72"/>
  <c r="J16" i="72"/>
  <c r="O16" i="72"/>
  <c r="C16" i="72"/>
  <c r="Q16" i="72"/>
  <c r="L16" i="72"/>
  <c r="H16" i="72"/>
  <c r="R16" i="72"/>
  <c r="K16" i="72"/>
  <c r="S16" i="72"/>
  <c r="D16" i="72"/>
  <c r="E16" i="72"/>
  <c r="B16" i="72"/>
  <c r="R16" i="68"/>
  <c r="N16" i="68"/>
  <c r="S16" i="68"/>
  <c r="I16" i="68"/>
  <c r="O16" i="68"/>
  <c r="Q16" i="68"/>
  <c r="G16" i="68"/>
  <c r="P16" i="68"/>
  <c r="C16" i="68"/>
  <c r="D16" i="68"/>
  <c r="H16" i="68"/>
  <c r="E16" i="68"/>
  <c r="M16" i="68"/>
  <c r="F16" i="68"/>
  <c r="B16" i="68"/>
  <c r="Q16" i="80"/>
  <c r="H16" i="84"/>
  <c r="B16" i="84"/>
  <c r="H16" i="88"/>
  <c r="N16" i="88"/>
  <c r="M16" i="88"/>
  <c r="T16" i="88"/>
  <c r="F16" i="76"/>
  <c r="H16" i="76"/>
  <c r="I16" i="76"/>
  <c r="N16" i="76"/>
  <c r="L16" i="76"/>
  <c r="K16" i="76"/>
  <c r="B16" i="76"/>
  <c r="C16" i="76"/>
  <c r="O16" i="76"/>
  <c r="M16" i="76"/>
  <c r="S16" i="76"/>
  <c r="G16" i="76"/>
  <c r="J16" i="76"/>
  <c r="R16" i="76"/>
  <c r="P16" i="76"/>
  <c r="Q16" i="76"/>
  <c r="T16" i="76"/>
  <c r="D16" i="76"/>
  <c r="E16" i="76"/>
  <c r="P16" i="80"/>
  <c r="K16" i="80"/>
  <c r="H16" i="80"/>
  <c r="T16" i="80"/>
  <c r="F16" i="80"/>
  <c r="E16" i="80"/>
  <c r="N16" i="80"/>
  <c r="B16" i="80"/>
  <c r="I16" i="80"/>
  <c r="J16" i="80"/>
  <c r="R16" i="80"/>
  <c r="C16" i="80"/>
  <c r="S16" i="80"/>
  <c r="O16" i="80"/>
  <c r="L16" i="80"/>
  <c r="M16" i="80"/>
  <c r="G16" i="80"/>
  <c r="D16" i="80"/>
  <c r="N16" i="84"/>
  <c r="K16" i="84"/>
  <c r="S16" i="84"/>
  <c r="T16" i="84"/>
  <c r="O16" i="84"/>
  <c r="Q16" i="84"/>
  <c r="P16" i="84"/>
  <c r="E16" i="84"/>
  <c r="L16" i="84"/>
  <c r="C16" i="84"/>
  <c r="J16" i="84"/>
  <c r="R16" i="84"/>
  <c r="I16" i="84"/>
  <c r="M16" i="84"/>
  <c r="D16" i="84"/>
  <c r="G16" i="84"/>
  <c r="L16" i="88"/>
  <c r="J16" i="88"/>
  <c r="O16" i="88"/>
  <c r="I16" i="88"/>
  <c r="B16" i="88"/>
  <c r="T2" i="88"/>
  <c r="D16" i="88"/>
  <c r="E16" i="88"/>
  <c r="F16" i="88"/>
  <c r="G16" i="88"/>
  <c r="C16" i="88"/>
  <c r="F16" i="84"/>
  <c r="T2" i="80"/>
  <c r="T2" i="84"/>
  <c r="T2" i="76"/>
  <c r="T2" i="72"/>
  <c r="T16" i="68"/>
  <c r="G15" i="33"/>
  <c r="D14" i="33"/>
  <c r="T14" i="33"/>
  <c r="Q13" i="33"/>
  <c r="N12" i="33"/>
  <c r="H15" i="33"/>
  <c r="E14" i="33"/>
  <c r="R13" i="33"/>
  <c r="O12" i="33"/>
  <c r="R15" i="33"/>
  <c r="M15" i="33"/>
  <c r="J14" i="33"/>
  <c r="G13" i="33"/>
  <c r="D12" i="33"/>
  <c r="T12" i="33"/>
  <c r="O14" i="33"/>
  <c r="K15" i="33"/>
  <c r="H14" i="33"/>
  <c r="E13" i="33"/>
  <c r="R12" i="33"/>
  <c r="L15" i="33"/>
  <c r="I14" i="33"/>
  <c r="F13" i="33"/>
  <c r="C12" i="33"/>
  <c r="S12" i="33"/>
  <c r="K14" i="33"/>
  <c r="Q15" i="33"/>
  <c r="N14" i="33"/>
  <c r="P13" i="33"/>
  <c r="L16" i="68"/>
  <c r="T2" i="68"/>
  <c r="P38" i="68"/>
  <c r="K13" i="33"/>
  <c r="H12" i="33"/>
  <c r="B15" i="33"/>
  <c r="B12" i="33"/>
  <c r="L13" i="33"/>
  <c r="L14" i="33"/>
  <c r="F12" i="33"/>
  <c r="P15" i="33"/>
  <c r="J13" i="33"/>
  <c r="B14" i="33"/>
  <c r="R14" i="33"/>
  <c r="O13" i="33"/>
  <c r="L12" i="33"/>
  <c r="N15" i="33"/>
  <c r="E12" i="33"/>
  <c r="C14" i="33"/>
  <c r="I12" i="33"/>
  <c r="T13" i="33"/>
  <c r="D13" i="33"/>
  <c r="J15" i="33"/>
  <c r="O15" i="33"/>
  <c r="I13" i="33"/>
  <c r="B13" i="33"/>
  <c r="M14" i="33"/>
  <c r="G12" i="33"/>
  <c r="E15" i="33"/>
  <c r="C15" i="33"/>
  <c r="S15" i="33"/>
  <c r="P14" i="33"/>
  <c r="M13" i="33"/>
  <c r="J12" i="33"/>
  <c r="D15" i="33"/>
  <c r="T15" i="33"/>
  <c r="Q14" i="33"/>
  <c r="N13" i="33"/>
  <c r="K12" i="33"/>
  <c r="F15" i="33"/>
  <c r="I15" i="33"/>
  <c r="F14" i="33"/>
  <c r="C13" i="33"/>
  <c r="S13" i="33"/>
  <c r="P12" i="33"/>
  <c r="G14" i="33"/>
  <c r="Q12" i="33"/>
  <c r="S14" i="33"/>
  <c r="H13" i="33"/>
  <c r="M12" i="33"/>
  <c r="M8" i="33"/>
  <c r="D8" i="33"/>
  <c r="P8" i="33"/>
  <c r="T8" i="33"/>
  <c r="E8" i="33"/>
  <c r="R8" i="33"/>
  <c r="I8" i="33"/>
  <c r="C8" i="33"/>
  <c r="S8" i="33"/>
  <c r="Q8" i="33"/>
  <c r="N8" i="33"/>
  <c r="H8" i="33"/>
  <c r="L8" i="33"/>
  <c r="J8" i="33"/>
  <c r="F8" i="33"/>
  <c r="B8" i="33"/>
  <c r="G8" i="33"/>
  <c r="O8" i="33"/>
  <c r="K8" i="33"/>
  <c r="T2" i="33" l="1"/>
  <c r="F16" i="33"/>
  <c r="K16" i="33"/>
  <c r="P38" i="33"/>
  <c r="A137" i="91" l="1"/>
  <c r="A137" i="88"/>
  <c r="A137" i="86"/>
  <c r="A137" i="76"/>
  <c r="A137" i="82"/>
  <c r="A137" i="81"/>
  <c r="A137" i="83"/>
  <c r="A137" i="79"/>
  <c r="A137" i="77"/>
  <c r="A137" i="84"/>
  <c r="A137" i="80"/>
  <c r="A137" i="89"/>
  <c r="A137" i="87"/>
  <c r="A137" i="85"/>
  <c r="A137" i="75"/>
  <c r="A137" i="78"/>
  <c r="A137" i="90"/>
  <c r="A137" i="73"/>
  <c r="A137" i="68"/>
  <c r="A137" i="70"/>
  <c r="A137" i="72"/>
  <c r="A137" i="74"/>
  <c r="A137" i="71"/>
  <c r="A137" i="69"/>
  <c r="A117" i="91"/>
  <c r="A117" i="88"/>
  <c r="A117" i="86"/>
  <c r="A117" i="76"/>
  <c r="A117" i="82"/>
  <c r="A117" i="81"/>
  <c r="A117" i="90"/>
  <c r="A117" i="78"/>
  <c r="A117" i="79"/>
  <c r="A117" i="89"/>
  <c r="A117" i="87"/>
  <c r="A117" i="85"/>
  <c r="A117" i="84"/>
  <c r="A117" i="80"/>
  <c r="A117" i="83"/>
  <c r="A117" i="77"/>
  <c r="A117" i="75"/>
  <c r="A117" i="73"/>
  <c r="A117" i="68"/>
  <c r="A117" i="74"/>
  <c r="A117" i="72"/>
  <c r="A117" i="70"/>
  <c r="A117" i="71"/>
  <c r="A117" i="69"/>
  <c r="A97" i="91"/>
  <c r="A97" i="88"/>
  <c r="A97" i="86"/>
  <c r="A97" i="76"/>
  <c r="A97" i="82"/>
  <c r="A97" i="81"/>
  <c r="A97" i="83"/>
  <c r="A97" i="79"/>
  <c r="A97" i="77"/>
  <c r="A97" i="78"/>
  <c r="A97" i="84"/>
  <c r="A97" i="80"/>
  <c r="A97" i="89"/>
  <c r="A97" i="87"/>
  <c r="A97" i="85"/>
  <c r="A97" i="75"/>
  <c r="A97" i="90"/>
  <c r="A97" i="73"/>
  <c r="A97" i="68"/>
  <c r="A97" i="74"/>
  <c r="A97" i="69"/>
  <c r="A97" i="72"/>
  <c r="A97" i="70"/>
  <c r="A97" i="71"/>
  <c r="A77" i="91"/>
  <c r="A77" i="88"/>
  <c r="A77" i="86"/>
  <c r="A77" i="76"/>
  <c r="A77" i="82"/>
  <c r="A77" i="81"/>
  <c r="A77" i="90"/>
  <c r="A77" i="78"/>
  <c r="A77" i="77"/>
  <c r="A77" i="89"/>
  <c r="A77" i="87"/>
  <c r="A77" i="85"/>
  <c r="A77" i="75"/>
  <c r="A77" i="84"/>
  <c r="A77" i="80"/>
  <c r="A77" i="83"/>
  <c r="A77" i="79"/>
  <c r="A77" i="73"/>
  <c r="A77" i="68"/>
  <c r="A77" i="70"/>
  <c r="A77" i="72"/>
  <c r="A77" i="74"/>
  <c r="A77" i="71"/>
  <c r="A77" i="69"/>
  <c r="A57" i="91"/>
  <c r="A57" i="88"/>
  <c r="A57" i="86"/>
  <c r="A57" i="76"/>
  <c r="A57" i="82"/>
  <c r="A57" i="81"/>
  <c r="A57" i="83"/>
  <c r="A57" i="79"/>
  <c r="A57" i="77"/>
  <c r="A57" i="84"/>
  <c r="A57" i="80"/>
  <c r="A57" i="89"/>
  <c r="A57" i="87"/>
  <c r="A57" i="85"/>
  <c r="A57" i="75"/>
  <c r="A57" i="78"/>
  <c r="A57" i="90"/>
  <c r="A57" i="73"/>
  <c r="A57" i="68"/>
  <c r="A57" i="74"/>
  <c r="A57" i="72"/>
  <c r="A57" i="70"/>
  <c r="A57" i="71"/>
  <c r="A57" i="69"/>
  <c r="A132" i="89"/>
  <c r="A132" i="87"/>
  <c r="A132" i="85"/>
  <c r="A132" i="84"/>
  <c r="A132" i="80"/>
  <c r="A132" i="75"/>
  <c r="A132" i="91"/>
  <c r="A132" i="88"/>
  <c r="A132" i="86"/>
  <c r="A132" i="76"/>
  <c r="A132" i="90"/>
  <c r="A132" i="81"/>
  <c r="A132" i="83"/>
  <c r="A132" i="82"/>
  <c r="A132" i="79"/>
  <c r="A132" i="77"/>
  <c r="A132" i="78"/>
  <c r="A132" i="72"/>
  <c r="A132" i="73"/>
  <c r="A132" i="74"/>
  <c r="A132" i="71"/>
  <c r="A132" i="69"/>
  <c r="A132" i="68"/>
  <c r="A132" i="70"/>
  <c r="A112" i="89"/>
  <c r="A112" i="87"/>
  <c r="A112" i="85"/>
  <c r="A112" i="84"/>
  <c r="A112" i="80"/>
  <c r="A112" i="75"/>
  <c r="A112" i="91"/>
  <c r="A112" i="88"/>
  <c r="A112" i="86"/>
  <c r="A112" i="76"/>
  <c r="A112" i="83"/>
  <c r="A112" i="82"/>
  <c r="A112" i="79"/>
  <c r="A112" i="77"/>
  <c r="A112" i="90"/>
  <c r="A112" i="81"/>
  <c r="A112" i="78"/>
  <c r="A112" i="72"/>
  <c r="A112" i="73"/>
  <c r="A112" i="68"/>
  <c r="A112" i="70"/>
  <c r="A112" i="74"/>
  <c r="A112" i="71"/>
  <c r="A112" i="69"/>
  <c r="A92" i="89"/>
  <c r="A92" i="87"/>
  <c r="A92" i="85"/>
  <c r="A92" i="84"/>
  <c r="A92" i="80"/>
  <c r="A92" i="75"/>
  <c r="A92" i="91"/>
  <c r="A92" i="88"/>
  <c r="A92" i="86"/>
  <c r="A92" i="76"/>
  <c r="A92" i="90"/>
  <c r="A92" i="78"/>
  <c r="A92" i="83"/>
  <c r="A92" i="82"/>
  <c r="A92" i="79"/>
  <c r="A92" i="77"/>
  <c r="A92" i="81"/>
  <c r="A92" i="72"/>
  <c r="A92" i="73"/>
  <c r="A92" i="74"/>
  <c r="A92" i="71"/>
  <c r="A92" i="69"/>
  <c r="A92" i="68"/>
  <c r="A92" i="70"/>
  <c r="A72" i="89"/>
  <c r="A72" i="87"/>
  <c r="A72" i="85"/>
  <c r="A72" i="84"/>
  <c r="A72" i="80"/>
  <c r="A72" i="75"/>
  <c r="A72" i="91"/>
  <c r="A72" i="88"/>
  <c r="A72" i="86"/>
  <c r="A72" i="76"/>
  <c r="A72" i="83"/>
  <c r="A72" i="82"/>
  <c r="A72" i="90"/>
  <c r="A72" i="81"/>
  <c r="A72" i="78"/>
  <c r="A72" i="79"/>
  <c r="A72" i="77"/>
  <c r="A72" i="72"/>
  <c r="A72" i="73"/>
  <c r="A72" i="68"/>
  <c r="A72" i="74"/>
  <c r="A72" i="71"/>
  <c r="A72" i="69"/>
  <c r="A72" i="70"/>
  <c r="A52" i="89"/>
  <c r="A52" i="87"/>
  <c r="A52" i="85"/>
  <c r="A52" i="84"/>
  <c r="A52" i="80"/>
  <c r="A52" i="75"/>
  <c r="A52" i="91"/>
  <c r="A52" i="88"/>
  <c r="A52" i="86"/>
  <c r="A52" i="76"/>
  <c r="A52" i="90"/>
  <c r="A52" i="81"/>
  <c r="A52" i="83"/>
  <c r="A52" i="82"/>
  <c r="A52" i="79"/>
  <c r="A52" i="77"/>
  <c r="A52" i="78"/>
  <c r="A52" i="72"/>
  <c r="A52" i="73"/>
  <c r="A52" i="74"/>
  <c r="A52" i="71"/>
  <c r="A52" i="69"/>
  <c r="A52" i="68"/>
  <c r="A52" i="70"/>
  <c r="A127" i="90"/>
  <c r="A127" i="83"/>
  <c r="A127" i="79"/>
  <c r="A127" i="78"/>
  <c r="A127" i="77"/>
  <c r="A127" i="89"/>
  <c r="A127" i="87"/>
  <c r="A127" i="85"/>
  <c r="A127" i="84"/>
  <c r="A127" i="80"/>
  <c r="A127" i="75"/>
  <c r="A127" i="91"/>
  <c r="A127" i="88"/>
  <c r="A127" i="86"/>
  <c r="A127" i="81"/>
  <c r="A127" i="76"/>
  <c r="A127" i="82"/>
  <c r="A127" i="74"/>
  <c r="A127" i="71"/>
  <c r="A127" i="69"/>
  <c r="A127" i="72"/>
  <c r="A127" i="70"/>
  <c r="A127" i="73"/>
  <c r="A127" i="68"/>
  <c r="A107" i="90"/>
  <c r="A107" i="83"/>
  <c r="A107" i="79"/>
  <c r="A107" i="78"/>
  <c r="A107" i="77"/>
  <c r="A107" i="89"/>
  <c r="A107" i="87"/>
  <c r="A107" i="85"/>
  <c r="A107" i="84"/>
  <c r="A107" i="80"/>
  <c r="A107" i="75"/>
  <c r="A107" i="91"/>
  <c r="A107" i="82"/>
  <c r="A107" i="81"/>
  <c r="A107" i="86"/>
  <c r="A107" i="76"/>
  <c r="A107" i="88"/>
  <c r="A107" i="74"/>
  <c r="A107" i="71"/>
  <c r="A107" i="69"/>
  <c r="A107" i="72"/>
  <c r="A107" i="68"/>
  <c r="A107" i="70"/>
  <c r="A107" i="73"/>
  <c r="A87" i="90"/>
  <c r="A87" i="83"/>
  <c r="A87" i="79"/>
  <c r="A87" i="78"/>
  <c r="A87" i="77"/>
  <c r="A87" i="89"/>
  <c r="A87" i="87"/>
  <c r="A87" i="85"/>
  <c r="A87" i="84"/>
  <c r="A87" i="80"/>
  <c r="A87" i="75"/>
  <c r="A87" i="91"/>
  <c r="A87" i="88"/>
  <c r="A87" i="86"/>
  <c r="A87" i="81"/>
  <c r="A87" i="76"/>
  <c r="A87" i="82"/>
  <c r="A87" i="74"/>
  <c r="A87" i="71"/>
  <c r="A87" i="69"/>
  <c r="A87" i="68"/>
  <c r="A87" i="70"/>
  <c r="A87" i="72"/>
  <c r="A87" i="73"/>
  <c r="A67" i="90"/>
  <c r="A67" i="83"/>
  <c r="A67" i="79"/>
  <c r="A67" i="78"/>
  <c r="A67" i="77"/>
  <c r="A67" i="89"/>
  <c r="A67" i="87"/>
  <c r="A67" i="85"/>
  <c r="A67" i="84"/>
  <c r="A67" i="80"/>
  <c r="A67" i="75"/>
  <c r="A67" i="91"/>
  <c r="A67" i="82"/>
  <c r="A67" i="76"/>
  <c r="A67" i="86"/>
  <c r="A67" i="81"/>
  <c r="A67" i="88"/>
  <c r="A67" i="74"/>
  <c r="A67" i="71"/>
  <c r="A67" i="69"/>
  <c r="A67" i="72"/>
  <c r="A67" i="70"/>
  <c r="A67" i="73"/>
  <c r="A67" i="68"/>
  <c r="A47" i="90"/>
  <c r="A47" i="83"/>
  <c r="A47" i="79"/>
  <c r="A47" i="78"/>
  <c r="A47" i="77"/>
  <c r="A47" i="89"/>
  <c r="A47" i="87"/>
  <c r="A47" i="85"/>
  <c r="A47" i="84"/>
  <c r="A47" i="80"/>
  <c r="A47" i="91"/>
  <c r="A47" i="88"/>
  <c r="A47" i="86"/>
  <c r="A47" i="81"/>
  <c r="A47" i="76"/>
  <c r="A47" i="82"/>
  <c r="A47" i="75"/>
  <c r="A47" i="74"/>
  <c r="A47" i="71"/>
  <c r="A47" i="69"/>
  <c r="A47" i="68"/>
  <c r="A47" i="70"/>
  <c r="A47" i="72"/>
  <c r="A47" i="73"/>
  <c r="A42" i="82"/>
  <c r="A42" i="81"/>
  <c r="A42" i="90"/>
  <c r="A42" i="83"/>
  <c r="A42" i="79"/>
  <c r="A42" i="78"/>
  <c r="A42" i="77"/>
  <c r="A42" i="91"/>
  <c r="A42" i="84"/>
  <c r="A42" i="80"/>
  <c r="A42" i="75"/>
  <c r="A42" i="88"/>
  <c r="A42" i="86"/>
  <c r="A42" i="76"/>
  <c r="A42" i="85"/>
  <c r="A42" i="89"/>
  <c r="A42" i="87"/>
  <c r="A42" i="70"/>
  <c r="A42" i="74"/>
  <c r="A42" i="73"/>
  <c r="A42" i="68"/>
  <c r="A42" i="71"/>
  <c r="A42" i="69"/>
  <c r="A42" i="72"/>
  <c r="A122" i="82"/>
  <c r="A122" i="81"/>
  <c r="A122" i="90"/>
  <c r="A122" i="83"/>
  <c r="A122" i="79"/>
  <c r="A122" i="78"/>
  <c r="A122" i="77"/>
  <c r="A122" i="91"/>
  <c r="A122" i="84"/>
  <c r="A122" i="80"/>
  <c r="A122" i="88"/>
  <c r="A122" i="86"/>
  <c r="A122" i="76"/>
  <c r="A122" i="85"/>
  <c r="A122" i="75"/>
  <c r="A122" i="89"/>
  <c r="A122" i="87"/>
  <c r="A122" i="70"/>
  <c r="A122" i="74"/>
  <c r="A122" i="71"/>
  <c r="A122" i="69"/>
  <c r="A122" i="73"/>
  <c r="A122" i="68"/>
  <c r="A122" i="72"/>
  <c r="A102" i="82"/>
  <c r="A102" i="81"/>
  <c r="A102" i="90"/>
  <c r="A102" i="83"/>
  <c r="A102" i="79"/>
  <c r="A102" i="78"/>
  <c r="A102" i="77"/>
  <c r="A102" i="91"/>
  <c r="A102" i="89"/>
  <c r="A102" i="87"/>
  <c r="A102" i="85"/>
  <c r="A102" i="75"/>
  <c r="A102" i="80"/>
  <c r="A102" i="88"/>
  <c r="A102" i="86"/>
  <c r="A102" i="76"/>
  <c r="A102" i="84"/>
  <c r="A102" i="70"/>
  <c r="A102" i="73"/>
  <c r="A102" i="68"/>
  <c r="A102" i="74"/>
  <c r="A102" i="71"/>
  <c r="A102" i="69"/>
  <c r="A102" i="72"/>
  <c r="A82" i="82"/>
  <c r="A82" i="81"/>
  <c r="A82" i="90"/>
  <c r="A82" i="83"/>
  <c r="A82" i="79"/>
  <c r="A82" i="78"/>
  <c r="A82" i="77"/>
  <c r="A82" i="91"/>
  <c r="A82" i="84"/>
  <c r="A82" i="80"/>
  <c r="A82" i="75"/>
  <c r="A82" i="88"/>
  <c r="A82" i="86"/>
  <c r="A82" i="76"/>
  <c r="A82" i="85"/>
  <c r="A82" i="89"/>
  <c r="A82" i="87"/>
  <c r="A82" i="70"/>
  <c r="A82" i="74"/>
  <c r="A82" i="69"/>
  <c r="A82" i="73"/>
  <c r="A82" i="68"/>
  <c r="A82" i="71"/>
  <c r="A82" i="72"/>
  <c r="A62" i="82"/>
  <c r="A62" i="81"/>
  <c r="A62" i="90"/>
  <c r="A62" i="83"/>
  <c r="A62" i="79"/>
  <c r="A62" i="78"/>
  <c r="A62" i="77"/>
  <c r="A62" i="91"/>
  <c r="A62" i="89"/>
  <c r="A62" i="87"/>
  <c r="A62" i="85"/>
  <c r="A62" i="75"/>
  <c r="A62" i="88"/>
  <c r="A62" i="86"/>
  <c r="A62" i="84"/>
  <c r="A62" i="80"/>
  <c r="A62" i="76"/>
  <c r="A62" i="70"/>
  <c r="A62" i="74"/>
  <c r="A62" i="71"/>
  <c r="A62" i="73"/>
  <c r="A62" i="68"/>
  <c r="A62" i="69"/>
  <c r="A62" i="72"/>
  <c r="P16" i="33"/>
  <c r="Q16" i="33"/>
  <c r="J16" i="33"/>
  <c r="M16" i="33"/>
  <c r="I16" i="33"/>
  <c r="D16" i="33"/>
  <c r="H16" i="33"/>
  <c r="O16" i="33"/>
  <c r="S16" i="33"/>
  <c r="C16" i="33"/>
  <c r="B16" i="33"/>
  <c r="E16" i="33"/>
  <c r="L16" i="33"/>
  <c r="N16" i="33"/>
  <c r="R16" i="33"/>
  <c r="G16" i="33"/>
  <c r="T16" i="33"/>
  <c r="A137" i="33"/>
  <c r="A77" i="33"/>
  <c r="A132" i="33"/>
  <c r="A112" i="33"/>
  <c r="A92" i="33"/>
  <c r="A72" i="33"/>
  <c r="A52" i="33"/>
  <c r="A57" i="33"/>
  <c r="A127" i="33"/>
  <c r="A107" i="33"/>
  <c r="A87" i="33"/>
  <c r="A67" i="33"/>
  <c r="A47" i="33"/>
  <c r="A117" i="33"/>
  <c r="A97" i="33"/>
  <c r="A42" i="33"/>
  <c r="A122" i="33"/>
  <c r="A102" i="33"/>
  <c r="A82" i="33"/>
  <c r="A62" i="33"/>
</calcChain>
</file>

<file path=xl/sharedStrings.xml><?xml version="1.0" encoding="utf-8"?>
<sst xmlns="http://schemas.openxmlformats.org/spreadsheetml/2006/main" count="962" uniqueCount="143">
  <si>
    <t>そう思う</t>
  </si>
  <si>
    <t>ややそう思う</t>
  </si>
  <si>
    <t>あまりそう思わない</t>
  </si>
  <si>
    <t>合　計</t>
    <rPh sb="0" eb="1">
      <t>ゴウ</t>
    </rPh>
    <rPh sb="2" eb="3">
      <t>ケイ</t>
    </rPh>
    <phoneticPr fontId="2"/>
  </si>
  <si>
    <t>そう思う</t>
    <rPh sb="2" eb="3">
      <t>オモ</t>
    </rPh>
    <phoneticPr fontId="3"/>
  </si>
  <si>
    <t>ややそう思う</t>
    <rPh sb="4" eb="5">
      <t>オモ</t>
    </rPh>
    <phoneticPr fontId="3"/>
  </si>
  <si>
    <t>あまりそう思わない</t>
    <rPh sb="5" eb="6">
      <t>オモ</t>
    </rPh>
    <phoneticPr fontId="3"/>
  </si>
  <si>
    <t>そう思わない</t>
    <rPh sb="2" eb="3">
      <t>オモ</t>
    </rPh>
    <phoneticPr fontId="3"/>
  </si>
  <si>
    <t>.</t>
    <phoneticPr fontId="2"/>
  </si>
  <si>
    <t>そう思わない</t>
  </si>
  <si>
    <t>１学年</t>
    <rPh sb="1" eb="3">
      <t>ガクネン</t>
    </rPh>
    <phoneticPr fontId="2"/>
  </si>
  <si>
    <t>質問1</t>
    <rPh sb="0" eb="2">
      <t>シツモン</t>
    </rPh>
    <phoneticPr fontId="2"/>
  </si>
  <si>
    <t>質問2</t>
    <rPh sb="0" eb="2">
      <t>シツモン</t>
    </rPh>
    <phoneticPr fontId="2"/>
  </si>
  <si>
    <t>質問3</t>
    <rPh sb="0" eb="2">
      <t>シツモン</t>
    </rPh>
    <phoneticPr fontId="2"/>
  </si>
  <si>
    <t>質問4</t>
    <rPh sb="0" eb="2">
      <t>シツモン</t>
    </rPh>
    <phoneticPr fontId="2"/>
  </si>
  <si>
    <t>質問5</t>
    <rPh sb="0" eb="2">
      <t>シツモン</t>
    </rPh>
    <phoneticPr fontId="2"/>
  </si>
  <si>
    <t>質問6</t>
    <rPh sb="0" eb="2">
      <t>シツモン</t>
    </rPh>
    <phoneticPr fontId="2"/>
  </si>
  <si>
    <t>質問7</t>
    <rPh sb="0" eb="2">
      <t>シツモン</t>
    </rPh>
    <phoneticPr fontId="2"/>
  </si>
  <si>
    <t>質問8</t>
    <rPh sb="0" eb="2">
      <t>シツモン</t>
    </rPh>
    <phoneticPr fontId="2"/>
  </si>
  <si>
    <t>質問9</t>
    <rPh sb="0" eb="2">
      <t>シツモン</t>
    </rPh>
    <phoneticPr fontId="2"/>
  </si>
  <si>
    <t>質問10</t>
    <rPh sb="0" eb="2">
      <t>シツモン</t>
    </rPh>
    <phoneticPr fontId="2"/>
  </si>
  <si>
    <t>質問11</t>
    <rPh sb="0" eb="2">
      <t>シツモン</t>
    </rPh>
    <phoneticPr fontId="2"/>
  </si>
  <si>
    <t>質問12</t>
    <rPh sb="0" eb="2">
      <t>シツモン</t>
    </rPh>
    <phoneticPr fontId="2"/>
  </si>
  <si>
    <t>質問13</t>
    <rPh sb="0" eb="2">
      <t>シツモン</t>
    </rPh>
    <phoneticPr fontId="2"/>
  </si>
  <si>
    <t>質問14</t>
    <rPh sb="0" eb="2">
      <t>シツモン</t>
    </rPh>
    <phoneticPr fontId="2"/>
  </si>
  <si>
    <t>質問15</t>
    <rPh sb="0" eb="2">
      <t>シツモン</t>
    </rPh>
    <phoneticPr fontId="2"/>
  </si>
  <si>
    <t>質問16</t>
    <rPh sb="0" eb="2">
      <t>シツモン</t>
    </rPh>
    <phoneticPr fontId="2"/>
  </si>
  <si>
    <t>質問17</t>
    <rPh sb="0" eb="2">
      <t>シツモン</t>
    </rPh>
    <phoneticPr fontId="2"/>
  </si>
  <si>
    <t>質問18</t>
    <rPh sb="0" eb="2">
      <t>シツモン</t>
    </rPh>
    <phoneticPr fontId="2"/>
  </si>
  <si>
    <t>質問19</t>
    <rPh sb="0" eb="2">
      <t>シツモン</t>
    </rPh>
    <phoneticPr fontId="2"/>
  </si>
  <si>
    <t>質問20</t>
    <rPh sb="0" eb="2">
      <t>シツモン</t>
    </rPh>
    <phoneticPr fontId="2"/>
  </si>
  <si>
    <t>2学年</t>
    <rPh sb="1" eb="3">
      <t>ガクネン</t>
    </rPh>
    <phoneticPr fontId="2"/>
  </si>
  <si>
    <t>3-1</t>
  </si>
  <si>
    <t>3-2</t>
  </si>
  <si>
    <t>3-3</t>
  </si>
  <si>
    <t>3学年</t>
    <rPh sb="1" eb="3">
      <t>ガクネン</t>
    </rPh>
    <phoneticPr fontId="2"/>
  </si>
  <si>
    <t>4-1</t>
  </si>
  <si>
    <t>4-2</t>
  </si>
  <si>
    <t>4-3</t>
  </si>
  <si>
    <t>4学年</t>
    <rPh sb="1" eb="3">
      <t>ガクネン</t>
    </rPh>
    <phoneticPr fontId="2"/>
  </si>
  <si>
    <t>5-1</t>
  </si>
  <si>
    <t>5-2</t>
  </si>
  <si>
    <t>5-3</t>
  </si>
  <si>
    <t>5学年</t>
    <rPh sb="1" eb="3">
      <t>ガクネン</t>
    </rPh>
    <phoneticPr fontId="2"/>
  </si>
  <si>
    <t>6-1</t>
  </si>
  <si>
    <t>6-2</t>
  </si>
  <si>
    <t>6-3</t>
  </si>
  <si>
    <t>6学年</t>
    <rPh sb="1" eb="3">
      <t>ガクネン</t>
    </rPh>
    <phoneticPr fontId="2"/>
  </si>
  <si>
    <t>2-3</t>
  </si>
  <si>
    <t>そうおもう</t>
  </si>
  <si>
    <t>ややそうおもう</t>
  </si>
  <si>
    <t>あまりそうおもわない</t>
  </si>
  <si>
    <t>そうおもわない</t>
  </si>
  <si>
    <t>2-2</t>
  </si>
  <si>
    <t>2-1</t>
  </si>
  <si>
    <t>1-3</t>
  </si>
  <si>
    <t>1-2</t>
  </si>
  <si>
    <t>1-1</t>
  </si>
  <si>
    <t>全校</t>
    <rPh sb="0" eb="2">
      <t>ゼンコウ</t>
    </rPh>
    <phoneticPr fontId="2"/>
  </si>
  <si>
    <t>児童による学校評価アンケート</t>
    <rPh sb="0" eb="2">
      <t>ジドウ</t>
    </rPh>
    <rPh sb="5" eb="7">
      <t>ガッコウ</t>
    </rPh>
    <rPh sb="7" eb="9">
      <t>ヒョウカ</t>
    </rPh>
    <phoneticPr fontId="2"/>
  </si>
  <si>
    <t>そう思う</t>
    <rPh sb="2" eb="3">
      <t>オモ</t>
    </rPh>
    <phoneticPr fontId="2"/>
  </si>
  <si>
    <t>ややそう思う</t>
    <rPh sb="4" eb="5">
      <t>オモ</t>
    </rPh>
    <phoneticPr fontId="2"/>
  </si>
  <si>
    <t>あまりそう思わない</t>
    <rPh sb="5" eb="6">
      <t>オモ</t>
    </rPh>
    <phoneticPr fontId="2"/>
  </si>
  <si>
    <t>そう思わない</t>
    <rPh sb="2" eb="3">
      <t>オモ</t>
    </rPh>
    <phoneticPr fontId="2"/>
  </si>
  <si>
    <t>１年２組</t>
    <rPh sb="1" eb="2">
      <t>ネン</t>
    </rPh>
    <rPh sb="3" eb="4">
      <t>クミ</t>
    </rPh>
    <phoneticPr fontId="2"/>
  </si>
  <si>
    <t>１年１組</t>
    <rPh sb="1" eb="2">
      <t>ネン</t>
    </rPh>
    <rPh sb="3" eb="4">
      <t>クミ</t>
    </rPh>
    <phoneticPr fontId="2"/>
  </si>
  <si>
    <t>２学年</t>
    <rPh sb="1" eb="3">
      <t>ガクネン</t>
    </rPh>
    <phoneticPr fontId="2"/>
  </si>
  <si>
    <t>１年３組</t>
    <rPh sb="1" eb="2">
      <t>ネン</t>
    </rPh>
    <rPh sb="3" eb="4">
      <t>クミ</t>
    </rPh>
    <phoneticPr fontId="2"/>
  </si>
  <si>
    <t>２年１組</t>
    <rPh sb="1" eb="2">
      <t>ネン</t>
    </rPh>
    <rPh sb="3" eb="4">
      <t>クミ</t>
    </rPh>
    <phoneticPr fontId="2"/>
  </si>
  <si>
    <t>２年２組</t>
    <rPh sb="1" eb="2">
      <t>ネン</t>
    </rPh>
    <rPh sb="3" eb="4">
      <t>クミ</t>
    </rPh>
    <phoneticPr fontId="2"/>
  </si>
  <si>
    <t>２年３組</t>
    <rPh sb="1" eb="2">
      <t>ネン</t>
    </rPh>
    <rPh sb="3" eb="4">
      <t>クミ</t>
    </rPh>
    <phoneticPr fontId="2"/>
  </si>
  <si>
    <t>３学年</t>
    <rPh sb="1" eb="3">
      <t>ガクネン</t>
    </rPh>
    <phoneticPr fontId="2"/>
  </si>
  <si>
    <t>３年１組</t>
    <rPh sb="1" eb="2">
      <t>ネン</t>
    </rPh>
    <rPh sb="3" eb="4">
      <t>クミ</t>
    </rPh>
    <phoneticPr fontId="2"/>
  </si>
  <si>
    <t>３年２組</t>
    <rPh sb="1" eb="2">
      <t>ネン</t>
    </rPh>
    <rPh sb="3" eb="4">
      <t>クミ</t>
    </rPh>
    <phoneticPr fontId="2"/>
  </si>
  <si>
    <t>３年３組</t>
    <rPh sb="1" eb="2">
      <t>ネン</t>
    </rPh>
    <rPh sb="3" eb="4">
      <t>クミ</t>
    </rPh>
    <phoneticPr fontId="2"/>
  </si>
  <si>
    <t>４学年</t>
    <rPh sb="1" eb="3">
      <t>ガクネン</t>
    </rPh>
    <phoneticPr fontId="2"/>
  </si>
  <si>
    <t>４年１組</t>
    <rPh sb="1" eb="2">
      <t>ネン</t>
    </rPh>
    <rPh sb="3" eb="4">
      <t>クミ</t>
    </rPh>
    <phoneticPr fontId="2"/>
  </si>
  <si>
    <t>４年２組</t>
    <rPh sb="1" eb="2">
      <t>ネン</t>
    </rPh>
    <rPh sb="3" eb="4">
      <t>クミ</t>
    </rPh>
    <phoneticPr fontId="2"/>
  </si>
  <si>
    <t>４年３組</t>
    <rPh sb="1" eb="2">
      <t>ネン</t>
    </rPh>
    <rPh sb="3" eb="4">
      <t>クミ</t>
    </rPh>
    <phoneticPr fontId="2"/>
  </si>
  <si>
    <t>５学年</t>
    <rPh sb="1" eb="3">
      <t>ガクネン</t>
    </rPh>
    <phoneticPr fontId="2"/>
  </si>
  <si>
    <t>５年１組</t>
    <rPh sb="1" eb="2">
      <t>ネン</t>
    </rPh>
    <rPh sb="3" eb="4">
      <t>クミ</t>
    </rPh>
    <phoneticPr fontId="2"/>
  </si>
  <si>
    <t>５年２組</t>
    <rPh sb="1" eb="2">
      <t>ネン</t>
    </rPh>
    <rPh sb="3" eb="4">
      <t>クミ</t>
    </rPh>
    <phoneticPr fontId="2"/>
  </si>
  <si>
    <t>５年３組</t>
    <rPh sb="1" eb="2">
      <t>ネン</t>
    </rPh>
    <rPh sb="3" eb="4">
      <t>クミ</t>
    </rPh>
    <phoneticPr fontId="2"/>
  </si>
  <si>
    <t>６学年</t>
    <rPh sb="1" eb="3">
      <t>ガクネン</t>
    </rPh>
    <phoneticPr fontId="2"/>
  </si>
  <si>
    <t>６年１組</t>
    <rPh sb="1" eb="2">
      <t>ネン</t>
    </rPh>
    <rPh sb="3" eb="4">
      <t>クミ</t>
    </rPh>
    <phoneticPr fontId="2"/>
  </si>
  <si>
    <t>６年２組</t>
    <rPh sb="1" eb="2">
      <t>ネン</t>
    </rPh>
    <rPh sb="3" eb="4">
      <t>クミ</t>
    </rPh>
    <phoneticPr fontId="2"/>
  </si>
  <si>
    <t>６年３組</t>
    <rPh sb="1" eb="2">
      <t>ネン</t>
    </rPh>
    <rPh sb="3" eb="4">
      <t>クミ</t>
    </rPh>
    <phoneticPr fontId="2"/>
  </si>
  <si>
    <t>100%計算 誤差確認用</t>
    <rPh sb="4" eb="6">
      <t>ケイサン</t>
    </rPh>
    <rPh sb="7" eb="9">
      <t>ゴサ</t>
    </rPh>
    <rPh sb="9" eb="11">
      <t>カクニン</t>
    </rPh>
    <rPh sb="11" eb="12">
      <t>ヨウ</t>
    </rPh>
    <phoneticPr fontId="3"/>
  </si>
  <si>
    <t>100％修正 手入力用</t>
    <rPh sb="4" eb="6">
      <t>シュウセイ</t>
    </rPh>
    <rPh sb="7" eb="8">
      <t>テ</t>
    </rPh>
    <rPh sb="8" eb="11">
      <t>ニュウリョクヨウ</t>
    </rPh>
    <phoneticPr fontId="3"/>
  </si>
  <si>
    <t>スプレッドシート数値</t>
    <rPh sb="8" eb="10">
      <t>スウチ</t>
    </rPh>
    <phoneticPr fontId="3"/>
  </si>
  <si>
    <t>※表の中の白いセル以外は手入力しないでください。</t>
    <rPh sb="1" eb="2">
      <t>ヒョウ</t>
    </rPh>
    <rPh sb="3" eb="4">
      <t>ナカ</t>
    </rPh>
    <rPh sb="5" eb="6">
      <t>シロ</t>
    </rPh>
    <rPh sb="9" eb="11">
      <t>イガイ</t>
    </rPh>
    <rPh sb="12" eb="13">
      <t>テ</t>
    </rPh>
    <rPh sb="13" eb="15">
      <t>ニュウリョク</t>
    </rPh>
    <phoneticPr fontId="3"/>
  </si>
  <si>
    <t>グラフ表示用</t>
    <rPh sb="3" eb="5">
      <t>ヒョウジ</t>
    </rPh>
    <rPh sb="5" eb="6">
      <t>ヨウ</t>
    </rPh>
    <phoneticPr fontId="3"/>
  </si>
  <si>
    <t>割合の一番大きい数値を手入力で修正してください。</t>
    <rPh sb="0" eb="2">
      <t>ワリアイ</t>
    </rPh>
    <rPh sb="3" eb="5">
      <t>イチバン</t>
    </rPh>
    <rPh sb="5" eb="6">
      <t>オオ</t>
    </rPh>
    <rPh sb="8" eb="10">
      <t>スウチ</t>
    </rPh>
    <rPh sb="11" eb="12">
      <t>テ</t>
    </rPh>
    <rPh sb="12" eb="14">
      <t>ニュウリョク</t>
    </rPh>
    <rPh sb="15" eb="17">
      <t>シュウセイ</t>
    </rPh>
    <phoneticPr fontId="3"/>
  </si>
  <si>
    <t>↑誤差確認用の表の数値（下の表の白い範囲と同じ範囲）をコピーして値で貼り付けします。</t>
    <rPh sb="1" eb="3">
      <t>ゴサ</t>
    </rPh>
    <rPh sb="3" eb="6">
      <t>カクニンヨウ</t>
    </rPh>
    <rPh sb="7" eb="8">
      <t>ヒョウ</t>
    </rPh>
    <rPh sb="9" eb="11">
      <t>スウチ</t>
    </rPh>
    <rPh sb="12" eb="13">
      <t>シタ</t>
    </rPh>
    <rPh sb="14" eb="15">
      <t>ヒョウ</t>
    </rPh>
    <rPh sb="16" eb="17">
      <t>シロ</t>
    </rPh>
    <rPh sb="18" eb="20">
      <t>ハンイ</t>
    </rPh>
    <rPh sb="21" eb="22">
      <t>オナ</t>
    </rPh>
    <rPh sb="23" eb="25">
      <t>ハンイ</t>
    </rPh>
    <rPh sb="32" eb="33">
      <t>アタイ</t>
    </rPh>
    <rPh sb="34" eb="35">
      <t>ハ</t>
    </rPh>
    <rPh sb="36" eb="37">
      <t>ツ</t>
    </rPh>
    <phoneticPr fontId="3"/>
  </si>
  <si>
    <t>共有ドライブ↓</t>
    <rPh sb="0" eb="2">
      <t>キョウユウ</t>
    </rPh>
    <phoneticPr fontId="2"/>
  </si>
  <si>
    <t>000.学校間共有↓</t>
    <rPh sb="4" eb="7">
      <t>ガッコウカン</t>
    </rPh>
    <rPh sb="7" eb="9">
      <t>キョウユウ</t>
    </rPh>
    <phoneticPr fontId="2"/>
  </si>
  <si>
    <t>０１小学校↓</t>
    <rPh sb="2" eb="5">
      <t>ショウガッコウ</t>
    </rPh>
    <phoneticPr fontId="2"/>
  </si>
  <si>
    <t>01_各学校のフォルダ</t>
    <rPh sb="3" eb="4">
      <t>カク</t>
    </rPh>
    <rPh sb="4" eb="6">
      <t>ガッコウ</t>
    </rPh>
    <phoneticPr fontId="2"/>
  </si>
  <si>
    <t>R6 7月 児童アンケート↓</t>
    <phoneticPr fontId="2"/>
  </si>
  <si>
    <t>各クラスのFormsアンケート結果スプレッドシートから数字をコピペします。</t>
    <rPh sb="0" eb="1">
      <t>カク</t>
    </rPh>
    <rPh sb="15" eb="17">
      <t>ケッカ</t>
    </rPh>
    <rPh sb="27" eb="29">
      <t>スウジ</t>
    </rPh>
    <phoneticPr fontId="2"/>
  </si>
  <si>
    <t>各クラスのスプレッドシート（ex.１－１.xlsx）</t>
    <rPh sb="0" eb="1">
      <t>カク</t>
    </rPh>
    <phoneticPr fontId="2"/>
  </si>
  <si>
    <t>クラスごとFormsアンケート結果のスプレッドシートが確定したら・・・</t>
    <rPh sb="15" eb="17">
      <t>ケッカ</t>
    </rPh>
    <rPh sb="27" eb="29">
      <t>カクテイ</t>
    </rPh>
    <phoneticPr fontId="2"/>
  </si>
  <si>
    <t>各クラスのスプレッドシートの【フォームの回答１シート】に、</t>
    <rPh sb="0" eb="1">
      <t>カク</t>
    </rPh>
    <rPh sb="20" eb="22">
      <t>カイトウ</t>
    </rPh>
    <phoneticPr fontId="2"/>
  </si>
  <si>
    <t>・アンケート結果のスプレッドシート</t>
    <rPh sb="6" eb="8">
      <t>ケッカ</t>
    </rPh>
    <phoneticPr fontId="2"/>
  </si>
  <si>
    <t>・結果をコピペする土台の各クラスシート</t>
    <rPh sb="1" eb="3">
      <t>ケッカ</t>
    </rPh>
    <rPh sb="9" eb="11">
      <t>ドダイ</t>
    </rPh>
    <rPh sb="12" eb="13">
      <t>カク</t>
    </rPh>
    <phoneticPr fontId="2"/>
  </si>
  <si>
    <t>↑２つスプレッドシートを用意します。</t>
    <rPh sb="12" eb="14">
      <t>ヨウイ</t>
    </rPh>
    <phoneticPr fontId="2"/>
  </si>
  <si>
    <t>Googleドライブ（各クラスシートの格納場所）</t>
    <rPh sb="11" eb="12">
      <t>カク</t>
    </rPh>
    <rPh sb="19" eb="21">
      <t>カクノウ</t>
    </rPh>
    <rPh sb="21" eb="23">
      <t>バショ</t>
    </rPh>
    <phoneticPr fontId="2"/>
  </si>
  <si>
    <t>アンケート結果スプレッドシートを丸々コピペします。（シートの全選択：A列左の▲をクリック or Ctrl+A ）</t>
    <rPh sb="5" eb="7">
      <t>ケッカ</t>
    </rPh>
    <rPh sb="16" eb="18">
      <t>マルマル</t>
    </rPh>
    <rPh sb="30" eb="33">
      <t>ゼンセンタク</t>
    </rPh>
    <rPh sb="35" eb="36">
      <t>レツ</t>
    </rPh>
    <rPh sb="36" eb="37">
      <t>ヒダリ</t>
    </rPh>
    <phoneticPr fontId="2"/>
  </si>
  <si>
    <t>①集計用のExcelに貼る数字の準備</t>
    <rPh sb="1" eb="4">
      <t>シュウケイヨウ</t>
    </rPh>
    <rPh sb="11" eb="12">
      <t>ハ</t>
    </rPh>
    <rPh sb="13" eb="15">
      <t>スウジ</t>
    </rPh>
    <rPh sb="16" eb="18">
      <t>ジュンビ</t>
    </rPh>
    <phoneticPr fontId="2"/>
  </si>
  <si>
    <t>Excelにコピペする数字が【シート１】に反映されます。</t>
    <rPh sb="11" eb="13">
      <t>スウジ</t>
    </rPh>
    <rPh sb="21" eb="23">
      <t>ハンエイ</t>
    </rPh>
    <phoneticPr fontId="2"/>
  </si>
  <si>
    <t>②アンケート集計用Excelファイルにスプレッドシートデータをコピペする</t>
    <rPh sb="6" eb="9">
      <t>シュウケイヨウ</t>
    </rPh>
    <phoneticPr fontId="2"/>
  </si>
  <si>
    <t>各クラスシート【シート１】の表の行を選択し、コピーします。</t>
    <rPh sb="0" eb="1">
      <t>カク</t>
    </rPh>
    <rPh sb="14" eb="15">
      <t>ヒョウ</t>
    </rPh>
    <rPh sb="16" eb="17">
      <t>ギョウ</t>
    </rPh>
    <rPh sb="18" eb="20">
      <t>センタク</t>
    </rPh>
    <phoneticPr fontId="2"/>
  </si>
  <si>
    <t>集計用Excelの【スプレッドシートデータ】のシート</t>
    <rPh sb="0" eb="3">
      <t>シュウケイヨウ</t>
    </rPh>
    <phoneticPr fontId="2"/>
  </si>
  <si>
    <t>貼り付け先クラスが書いてあるA列のセルを右クリックします。</t>
    <rPh sb="0" eb="1">
      <t>ハ</t>
    </rPh>
    <rPh sb="2" eb="3">
      <t>ツ</t>
    </rPh>
    <rPh sb="4" eb="5">
      <t>サキ</t>
    </rPh>
    <rPh sb="9" eb="10">
      <t>カ</t>
    </rPh>
    <rPh sb="15" eb="16">
      <t>レツ</t>
    </rPh>
    <rPh sb="20" eb="21">
      <t>ミギ</t>
    </rPh>
    <phoneticPr fontId="2"/>
  </si>
  <si>
    <t>貼り付けのオプション⇒【貼り付け先の書式に合わせる】をクリックします。</t>
    <rPh sb="0" eb="1">
      <t>ハ</t>
    </rPh>
    <rPh sb="2" eb="3">
      <t>ツ</t>
    </rPh>
    <rPh sb="12" eb="13">
      <t>ハ</t>
    </rPh>
    <rPh sb="14" eb="15">
      <t>ツ</t>
    </rPh>
    <rPh sb="16" eb="17">
      <t>サキ</t>
    </rPh>
    <rPh sb="18" eb="20">
      <t>ショシキ</t>
    </rPh>
    <rPh sb="21" eb="22">
      <t>ア</t>
    </rPh>
    <phoneticPr fontId="2"/>
  </si>
  <si>
    <t>2番目の100％計算誤差確認表の下に【ぴったり100％になっていないセル】が黄色で表示されます。</t>
    <rPh sb="1" eb="3">
      <t>バンメ</t>
    </rPh>
    <rPh sb="8" eb="10">
      <t>ケイサン</t>
    </rPh>
    <rPh sb="10" eb="12">
      <t>ゴサ</t>
    </rPh>
    <rPh sb="12" eb="14">
      <t>カクニン</t>
    </rPh>
    <rPh sb="14" eb="15">
      <t>ヒョウ</t>
    </rPh>
    <rPh sb="16" eb="17">
      <t>シタ</t>
    </rPh>
    <rPh sb="38" eb="40">
      <t>キイロ</t>
    </rPh>
    <rPh sb="41" eb="43">
      <t>ヒョウジ</t>
    </rPh>
    <phoneticPr fontId="2"/>
  </si>
  <si>
    <t>誤差確認用の表の範囲をコピーし、</t>
    <rPh sb="0" eb="2">
      <t>ゴサ</t>
    </rPh>
    <rPh sb="2" eb="5">
      <t>カクニンヨウ</t>
    </rPh>
    <rPh sb="6" eb="7">
      <t>ヒョウ</t>
    </rPh>
    <rPh sb="8" eb="10">
      <t>ハンイ</t>
    </rPh>
    <phoneticPr fontId="2"/>
  </si>
  <si>
    <t>手入力用の表、問１・そう思うのセルを右クリック</t>
    <rPh sb="0" eb="1">
      <t>テ</t>
    </rPh>
    <rPh sb="1" eb="4">
      <t>ニュウリョクヨウ</t>
    </rPh>
    <rPh sb="5" eb="6">
      <t>ヒョウ</t>
    </rPh>
    <rPh sb="7" eb="8">
      <t>トイ</t>
    </rPh>
    <rPh sb="12" eb="13">
      <t>オモ</t>
    </rPh>
    <rPh sb="18" eb="19">
      <t>ミギ</t>
    </rPh>
    <phoneticPr fontId="2"/>
  </si>
  <si>
    <t>【値】でペーストします。</t>
    <rPh sb="1" eb="2">
      <t>アタイ</t>
    </rPh>
    <phoneticPr fontId="2"/>
  </si>
  <si>
    <t>合計のセルが黄色の質問の最大要素（同率の場合次に大きい要素の数値）を微調整して手入力する。</t>
    <rPh sb="0" eb="2">
      <t>ゴウケイ</t>
    </rPh>
    <rPh sb="6" eb="8">
      <t>キイロ</t>
    </rPh>
    <rPh sb="9" eb="11">
      <t>シツモン</t>
    </rPh>
    <rPh sb="12" eb="14">
      <t>サイダイ</t>
    </rPh>
    <rPh sb="14" eb="16">
      <t>ヨウソ</t>
    </rPh>
    <rPh sb="17" eb="19">
      <t>ドウリツ</t>
    </rPh>
    <rPh sb="20" eb="22">
      <t>バアイ</t>
    </rPh>
    <rPh sb="22" eb="23">
      <t>ツギ</t>
    </rPh>
    <rPh sb="24" eb="25">
      <t>オオ</t>
    </rPh>
    <rPh sb="27" eb="29">
      <t>ヨウソ</t>
    </rPh>
    <rPh sb="30" eb="32">
      <t>スウチ</t>
    </rPh>
    <phoneticPr fontId="2"/>
  </si>
  <si>
    <t>③グラフの調整</t>
    <rPh sb="5" eb="7">
      <t>チョウセイ</t>
    </rPh>
    <phoneticPr fontId="2"/>
  </si>
  <si>
    <t>手入力まで終わった数字データは下のグラフに反映されます。</t>
    <rPh sb="0" eb="1">
      <t>テ</t>
    </rPh>
    <rPh sb="1" eb="3">
      <t>ニュウリョク</t>
    </rPh>
    <rPh sb="5" eb="6">
      <t>オ</t>
    </rPh>
    <rPh sb="9" eb="11">
      <t>スウジ</t>
    </rPh>
    <rPh sb="15" eb="16">
      <t>シタ</t>
    </rPh>
    <rPh sb="21" eb="23">
      <t>ハンエイ</t>
    </rPh>
    <phoneticPr fontId="2"/>
  </si>
  <si>
    <t>0％など数字が小さいところはグラフのデータラベルが見づらくなるので調整します。</t>
    <rPh sb="4" eb="6">
      <t>スウジ</t>
    </rPh>
    <rPh sb="7" eb="8">
      <t>チイ</t>
    </rPh>
    <rPh sb="25" eb="26">
      <t>ミ</t>
    </rPh>
    <rPh sb="33" eb="35">
      <t>チョウセイ</t>
    </rPh>
    <phoneticPr fontId="2"/>
  </si>
  <si>
    <t>データラベルをドラッグして見やすい位置に移動させます。</t>
    <rPh sb="13" eb="14">
      <t>ミ</t>
    </rPh>
    <rPh sb="17" eb="19">
      <t>イチ</t>
    </rPh>
    <rPh sb="20" eb="22">
      <t>イドウ</t>
    </rPh>
    <phoneticPr fontId="2"/>
  </si>
  <si>
    <t>学校は楽しいですか。</t>
    <phoneticPr fontId="2"/>
  </si>
  <si>
    <t>あなたは、友達と話し合い、仲良く活動していますか。</t>
    <phoneticPr fontId="2"/>
  </si>
  <si>
    <t>あなたは、いろいろなことに目標をもって、笑顔で（または、粘り強く）挑戦していますか。</t>
    <phoneticPr fontId="2"/>
  </si>
  <si>
    <t>あなたは、すすんであいさつや返事をしていますか。</t>
    <phoneticPr fontId="2"/>
  </si>
  <si>
    <t>あなたは、相手の話を「目と耳と心」でしっかり聞こうとしていますか。</t>
    <phoneticPr fontId="2"/>
  </si>
  <si>
    <t>あなたは、すすんで読書をしていますか。（辞書や図鑑、新聞、電子書籍を含む）</t>
    <phoneticPr fontId="2"/>
  </si>
  <si>
    <t>学校の授業は楽しくわかりやすいですか。</t>
    <phoneticPr fontId="2"/>
  </si>
  <si>
    <t>あなたは、タブレットPCを使って楽しく勉強をしていますか。</t>
    <phoneticPr fontId="2"/>
  </si>
  <si>
    <t>あなたは、早寝・早起き・朝ごはんを守って生活できていますか。</t>
    <phoneticPr fontId="2"/>
  </si>
  <si>
    <t>あなたは、みんなで決めた目標や学校のきまり、交通ルールなどを守っていますか。</t>
    <phoneticPr fontId="2"/>
  </si>
  <si>
    <t>先生方（心のふれあい相談員・スクールカウンセラー・生活支援員・あおぞらルームなどもふくむ）は相談しやすいですか。</t>
    <phoneticPr fontId="2"/>
  </si>
  <si>
    <t>あなたは、自分で学習計画を立て、宿題や家庭学習に取り組んでいますか。</t>
    <phoneticPr fontId="2"/>
  </si>
  <si>
    <t>あなたは、お家の人に学校での出来事や様子をよく話してますか。</t>
    <phoneticPr fontId="2"/>
  </si>
  <si>
    <t>あなたは、「自分の身は自分で守る」ために、避難訓練の約束やSNSルールなどを守り、安全な行動をしていますか。</t>
    <phoneticPr fontId="2"/>
  </si>
  <si>
    <t>あなたは、パワーアップ旬間やなわとびチャレンジなどすすんで取り組んだり、外で元気に遊んだりしていますか。</t>
    <phoneticPr fontId="2"/>
  </si>
  <si>
    <t>あなたは、友達や学校のみんなの役に立つことを考えたり、行動したりしていますか。</t>
    <phoneticPr fontId="2"/>
  </si>
  <si>
    <t>あなたは、友達のよいところを伝えたり、感謝の気持ちを言葉にしたりしていますか。</t>
    <phoneticPr fontId="2"/>
  </si>
  <si>
    <t>あなたは、自分のよいところを言えますか。</t>
    <phoneticPr fontId="2"/>
  </si>
  <si>
    <t>あなたは、夢や目標について考えたり、他の人と話したりしていますか。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</si>
</sst>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0.0%"/>
    <numFmt numFmtId="177" formatCode="0.0_ "/>
    <numFmt numFmtId="178" formatCode="[$-411]ggge&quot;年&quot;m&quot;月&quot;d&quot;日&quot;;@"/>
    <numFmt numFmtId="179" formatCode="&quot;令和&quot;0&quot;年&quot;"/>
    <numFmt numFmtId="180" formatCode="0&quot;月実施&quot;"/>
    <numFmt numFmtId="181" formatCode="0&quot;名&quot;"/>
    <numFmt numFmtId="182" formatCode="0_);[Red]\(0\)"/>
    <numFmt numFmtId="183" formatCode="0.0_);[Red]\(0.0\)"/>
  </numFmts>
  <fonts count="2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0"/>
      <color rgb="FF000000"/>
      <name val="游ゴシック"/>
      <family val="2"/>
      <scheme val="minor"/>
    </font>
    <font>
      <sz val="10"/>
      <color theme="1"/>
      <name val="游ゴシック"/>
      <family val="2"/>
      <scheme val="minor"/>
    </font>
    <font>
      <sz val="10"/>
      <color theme="1"/>
      <name val="Arial"/>
      <family val="2"/>
    </font>
    <font>
      <b/>
      <sz val="10"/>
      <color theme="1"/>
      <name val="游ゴシック"/>
      <family val="3"/>
      <charset val="128"/>
      <scheme val="minor"/>
    </font>
    <font>
      <b/>
      <sz val="10"/>
      <color theme="1"/>
      <name val="ＭＳ Ｐゴシック"/>
      <family val="3"/>
      <charset val="128"/>
    </font>
    <font>
      <sz val="8"/>
      <color theme="1"/>
      <name val="游ゴシック"/>
      <family val="2"/>
      <charset val="128"/>
      <scheme val="minor"/>
    </font>
    <font>
      <b/>
      <u/>
      <sz val="8"/>
      <color theme="1"/>
      <name val="游ゴシック"/>
      <family val="2"/>
      <charset val="128"/>
      <scheme val="minor"/>
    </font>
    <font>
      <sz val="18"/>
      <color theme="1"/>
      <name val="游ゴシック"/>
      <family val="2"/>
      <charset val="128"/>
      <scheme val="minor"/>
    </font>
    <font>
      <b/>
      <sz val="18"/>
      <color theme="1"/>
      <name val="游ゴシック"/>
      <family val="3"/>
      <charset val="128"/>
      <scheme val="minor"/>
    </font>
    <font>
      <sz val="18"/>
      <color theme="1"/>
      <name val="游ゴシック"/>
      <family val="3"/>
      <charset val="128"/>
      <scheme val="minor"/>
    </font>
    <font>
      <b/>
      <sz val="24"/>
      <color theme="1"/>
      <name val="游ゴシック"/>
      <family val="2"/>
      <charset val="128"/>
      <scheme val="minor"/>
    </font>
    <font>
      <b/>
      <sz val="24"/>
      <color theme="1"/>
      <name val="游ゴシック"/>
      <family val="3"/>
      <charset val="128"/>
      <scheme val="minor"/>
    </font>
    <font>
      <sz val="18"/>
      <color theme="1"/>
      <name val="BIZ UDPゴシック"/>
      <family val="3"/>
      <charset val="128"/>
    </font>
    <font>
      <sz val="10"/>
      <color theme="1"/>
      <name val="ＭＳ Ｐゴシック"/>
      <family val="3"/>
      <charset val="128"/>
    </font>
    <font>
      <sz val="10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u/>
      <sz val="11"/>
      <color theme="1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</borders>
  <cellStyleXfs count="3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4" fillId="0" borderId="0"/>
  </cellStyleXfs>
  <cellXfs count="80">
    <xf numFmtId="0" fontId="0" fillId="0" borderId="0" xfId="0">
      <alignment vertical="center"/>
    </xf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/>
    <xf numFmtId="176" fontId="0" fillId="0" borderId="0" xfId="0" applyNumberFormat="1" applyAlignment="1"/>
    <xf numFmtId="0" fontId="0" fillId="0" borderId="0" xfId="0" applyFill="1">
      <alignment vertical="center"/>
    </xf>
    <xf numFmtId="0" fontId="0" fillId="0" borderId="0" xfId="0" applyFill="1" applyAlignment="1"/>
    <xf numFmtId="0" fontId="9" fillId="0" borderId="0" xfId="0" applyFont="1">
      <alignment vertical="center"/>
    </xf>
    <xf numFmtId="0" fontId="10" fillId="0" borderId="0" xfId="0" applyFont="1" applyFill="1" applyAlignment="1">
      <alignment vertical="center"/>
    </xf>
    <xf numFmtId="0" fontId="9" fillId="0" borderId="0" xfId="0" applyFont="1" applyFill="1" applyBorder="1">
      <alignment vertical="center"/>
    </xf>
    <xf numFmtId="0" fontId="9" fillId="0" borderId="0" xfId="0" applyFont="1" applyFill="1" applyBorder="1" applyAlignment="1">
      <alignment horizontal="center"/>
    </xf>
    <xf numFmtId="0" fontId="9" fillId="0" borderId="0" xfId="0" applyFont="1" applyBorder="1">
      <alignment vertical="center"/>
    </xf>
    <xf numFmtId="177" fontId="9" fillId="0" borderId="0" xfId="0" applyNumberFormat="1" applyFont="1">
      <alignment vertical="center"/>
    </xf>
    <xf numFmtId="0" fontId="0" fillId="0" borderId="3" xfId="0" applyBorder="1" applyAlignment="1"/>
    <xf numFmtId="0" fontId="0" fillId="0" borderId="4" xfId="0" applyBorder="1" applyAlignment="1"/>
    <xf numFmtId="0" fontId="0" fillId="2" borderId="3" xfId="0" applyFill="1" applyBorder="1" applyAlignment="1"/>
    <xf numFmtId="0" fontId="0" fillId="2" borderId="4" xfId="0" applyFill="1" applyBorder="1" applyAlignment="1"/>
    <xf numFmtId="49" fontId="0" fillId="0" borderId="0" xfId="0" applyNumberFormat="1">
      <alignment vertical="center"/>
    </xf>
    <xf numFmtId="49" fontId="0" fillId="0" borderId="8" xfId="0" applyNumberFormat="1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49" fontId="0" fillId="0" borderId="11" xfId="0" applyNumberFormat="1" applyBorder="1">
      <alignment vertical="center"/>
    </xf>
    <xf numFmtId="0" fontId="0" fillId="0" borderId="0" xfId="0" applyBorder="1">
      <alignment vertical="center"/>
    </xf>
    <xf numFmtId="0" fontId="0" fillId="0" borderId="12" xfId="0" applyBorder="1">
      <alignment vertical="center"/>
    </xf>
    <xf numFmtId="49" fontId="0" fillId="0" borderId="13" xfId="0" applyNumberFormat="1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11" fillId="0" borderId="0" xfId="0" applyFont="1" applyAlignment="1"/>
    <xf numFmtId="0" fontId="12" fillId="0" borderId="0" xfId="0" applyFont="1" applyAlignment="1"/>
    <xf numFmtId="0" fontId="11" fillId="0" borderId="0" xfId="0" applyFont="1" applyFill="1" applyAlignment="1"/>
    <xf numFmtId="0" fontId="11" fillId="0" borderId="0" xfId="0" applyFont="1">
      <alignment vertical="center"/>
    </xf>
    <xf numFmtId="177" fontId="13" fillId="0" borderId="0" xfId="0" applyNumberFormat="1" applyFont="1">
      <alignment vertical="center"/>
    </xf>
    <xf numFmtId="0" fontId="13" fillId="0" borderId="0" xfId="0" applyFont="1" applyFill="1">
      <alignment vertical="center"/>
    </xf>
    <xf numFmtId="0" fontId="16" fillId="0" borderId="0" xfId="0" applyFont="1" applyAlignment="1"/>
    <xf numFmtId="0" fontId="0" fillId="0" borderId="0" xfId="0" applyNumberFormat="1" applyFill="1" applyAlignment="1"/>
    <xf numFmtId="0" fontId="9" fillId="0" borderId="0" xfId="0" applyNumberFormat="1" applyFont="1" applyBorder="1">
      <alignment vertical="center"/>
    </xf>
    <xf numFmtId="0" fontId="9" fillId="0" borderId="0" xfId="0" applyNumberFormat="1" applyFont="1">
      <alignment vertical="center"/>
    </xf>
    <xf numFmtId="0" fontId="0" fillId="0" borderId="0" xfId="0" applyNumberFormat="1">
      <alignment vertical="center"/>
    </xf>
    <xf numFmtId="183" fontId="6" fillId="0" borderId="1" xfId="1" applyNumberFormat="1" applyFont="1" applyFill="1" applyBorder="1" applyAlignment="1">
      <alignment horizontal="center" wrapText="1"/>
    </xf>
    <xf numFmtId="0" fontId="8" fillId="0" borderId="0" xfId="0" applyNumberFormat="1" applyFont="1" applyFill="1" applyBorder="1" applyAlignment="1">
      <alignment wrapText="1"/>
    </xf>
    <xf numFmtId="183" fontId="6" fillId="0" borderId="0" xfId="1" applyNumberFormat="1" applyFont="1" applyFill="1" applyBorder="1" applyAlignment="1">
      <alignment horizontal="center" wrapText="1"/>
    </xf>
    <xf numFmtId="0" fontId="17" fillId="0" borderId="0" xfId="0" applyNumberFormat="1" applyFont="1" applyFill="1" applyBorder="1" applyAlignment="1">
      <alignment wrapText="1"/>
    </xf>
    <xf numFmtId="182" fontId="0" fillId="0" borderId="0" xfId="0" applyNumberFormat="1" applyFill="1" applyAlignment="1"/>
    <xf numFmtId="0" fontId="7" fillId="0" borderId="0" xfId="2" applyFont="1" applyFill="1" applyBorder="1" applyAlignment="1">
      <alignment horizontal="center"/>
    </xf>
    <xf numFmtId="0" fontId="5" fillId="0" borderId="0" xfId="2" applyFont="1" applyFill="1" applyBorder="1" applyAlignment="1">
      <alignment horizontal="center"/>
    </xf>
    <xf numFmtId="0" fontId="18" fillId="0" borderId="16" xfId="2" applyFont="1" applyFill="1" applyBorder="1" applyAlignment="1"/>
    <xf numFmtId="0" fontId="5" fillId="0" borderId="16" xfId="2" applyFont="1" applyFill="1" applyBorder="1" applyAlignment="1">
      <alignment horizontal="center"/>
    </xf>
    <xf numFmtId="0" fontId="20" fillId="0" borderId="0" xfId="0" applyFont="1">
      <alignment vertical="center"/>
    </xf>
    <xf numFmtId="0" fontId="5" fillId="3" borderId="5" xfId="2" applyFont="1" applyFill="1" applyBorder="1"/>
    <xf numFmtId="0" fontId="7" fillId="3" borderId="5" xfId="2" applyFont="1" applyFill="1" applyBorder="1" applyAlignment="1">
      <alignment horizontal="center"/>
    </xf>
    <xf numFmtId="0" fontId="7" fillId="3" borderId="5" xfId="2" applyFont="1" applyFill="1" applyBorder="1" applyAlignment="1"/>
    <xf numFmtId="0" fontId="6" fillId="3" borderId="7" xfId="0" applyFont="1" applyFill="1" applyBorder="1" applyAlignment="1">
      <alignment horizontal="center" vertical="center" wrapText="1"/>
    </xf>
    <xf numFmtId="0" fontId="7" fillId="3" borderId="6" xfId="2" applyFont="1" applyFill="1" applyBorder="1" applyAlignment="1"/>
    <xf numFmtId="0" fontId="7" fillId="3" borderId="1" xfId="2" applyFont="1" applyFill="1" applyBorder="1" applyAlignment="1">
      <alignment horizontal="center"/>
    </xf>
    <xf numFmtId="0" fontId="5" fillId="3" borderId="1" xfId="2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8" fillId="3" borderId="1" xfId="0" applyFont="1" applyFill="1" applyBorder="1" applyAlignment="1">
      <alignment wrapText="1"/>
    </xf>
    <xf numFmtId="183" fontId="6" fillId="3" borderId="1" xfId="1" applyNumberFormat="1" applyFont="1" applyFill="1" applyBorder="1" applyAlignment="1">
      <alignment horizontal="center" wrapText="1"/>
    </xf>
    <xf numFmtId="176" fontId="6" fillId="3" borderId="1" xfId="1" applyNumberFormat="1" applyFont="1" applyFill="1" applyBorder="1" applyAlignment="1">
      <alignment horizontal="center" wrapText="1"/>
    </xf>
    <xf numFmtId="0" fontId="19" fillId="0" borderId="16" xfId="2" applyFont="1" applyFill="1" applyBorder="1" applyAlignment="1"/>
    <xf numFmtId="183" fontId="6" fillId="3" borderId="0" xfId="1" applyNumberFormat="1" applyFont="1" applyFill="1" applyBorder="1" applyAlignment="1">
      <alignment horizontal="center" wrapText="1"/>
    </xf>
    <xf numFmtId="0" fontId="19" fillId="0" borderId="0" xfId="2" applyFont="1" applyFill="1" applyBorder="1" applyAlignment="1"/>
    <xf numFmtId="0" fontId="7" fillId="0" borderId="17" xfId="2" applyFont="1" applyFill="1" applyBorder="1" applyAlignment="1">
      <alignment horizontal="left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0" fillId="2" borderId="1" xfId="0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2" xfId="0" applyFill="1" applyBorder="1" applyAlignment="1">
      <alignment horizontal="left"/>
    </xf>
    <xf numFmtId="0" fontId="12" fillId="0" borderId="0" xfId="0" applyFont="1" applyAlignment="1">
      <alignment shrinkToFit="1"/>
    </xf>
    <xf numFmtId="0" fontId="0" fillId="0" borderId="0" xfId="0" applyAlignment="1">
      <alignment shrinkToFit="1"/>
    </xf>
    <xf numFmtId="179" fontId="16" fillId="0" borderId="0" xfId="0" applyNumberFormat="1" applyFont="1" applyAlignment="1">
      <alignment horizontal="right"/>
    </xf>
    <xf numFmtId="180" fontId="16" fillId="0" borderId="0" xfId="0" applyNumberFormat="1" applyFont="1" applyAlignment="1">
      <alignment horizontal="left"/>
    </xf>
    <xf numFmtId="181" fontId="16" fillId="0" borderId="0" xfId="0" applyNumberFormat="1" applyFont="1" applyAlignment="1">
      <alignment horizontal="center"/>
    </xf>
    <xf numFmtId="178" fontId="16" fillId="0" borderId="0" xfId="0" applyNumberFormat="1" applyFont="1" applyAlignment="1"/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180" fontId="16" fillId="0" borderId="0" xfId="0" applyNumberFormat="1" applyFont="1" applyAlignment="1">
      <alignment horizontal="center"/>
    </xf>
  </cellXfs>
  <cellStyles count="3">
    <cellStyle name="パーセント" xfId="1" builtinId="5"/>
    <cellStyle name="標準" xfId="0" builtinId="0"/>
    <cellStyle name="標準 2" xfId="2"/>
  </cellStyles>
  <dxfs count="5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</dxfs>
  <tableStyles count="1" defaultTableStyle="TableStyleMedium2" defaultPivotStyle="PivotStyleLight16">
    <tableStyle name="フォームの回答 1-style" pivot="0" count="2">
      <tableStyleElement type="firstRowStripe" dxfId="51"/>
      <tableStyleElement type="secondRowStripe" dxfId="50"/>
    </tableStyle>
  </tableStyles>
  <colors>
    <mruColors>
      <color rgb="FFFBCFE8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461.xml"/><Relationship Id="rId1" Type="http://schemas.microsoft.com/office/2011/relationships/chartStyle" Target="style461.xml"/></Relationships>
</file>

<file path=xl/charts/_rels/chart462.xml.rels><?xml version="1.0" encoding="UTF-8" standalone="yes"?>
<Relationships xmlns="http://schemas.openxmlformats.org/package/2006/relationships"><Relationship Id="rId2" Type="http://schemas.microsoft.com/office/2011/relationships/chartColorStyle" Target="colors462.xml"/><Relationship Id="rId1" Type="http://schemas.microsoft.com/office/2011/relationships/chartStyle" Target="style462.xml"/></Relationships>
</file>

<file path=xl/charts/_rels/chart463.xml.rels><?xml version="1.0" encoding="UTF-8" standalone="yes"?>
<Relationships xmlns="http://schemas.openxmlformats.org/package/2006/relationships"><Relationship Id="rId2" Type="http://schemas.microsoft.com/office/2011/relationships/chartColorStyle" Target="colors463.xml"/><Relationship Id="rId1" Type="http://schemas.microsoft.com/office/2011/relationships/chartStyle" Target="style463.xml"/></Relationships>
</file>

<file path=xl/charts/_rels/chart464.xml.rels><?xml version="1.0" encoding="UTF-8" standalone="yes"?>
<Relationships xmlns="http://schemas.openxmlformats.org/package/2006/relationships"><Relationship Id="rId2" Type="http://schemas.microsoft.com/office/2011/relationships/chartColorStyle" Target="colors464.xml"/><Relationship Id="rId1" Type="http://schemas.microsoft.com/office/2011/relationships/chartStyle" Target="style464.xml"/></Relationships>
</file>

<file path=xl/charts/_rels/chart465.xml.rels><?xml version="1.0" encoding="UTF-8" standalone="yes"?>
<Relationships xmlns="http://schemas.openxmlformats.org/package/2006/relationships"><Relationship Id="rId2" Type="http://schemas.microsoft.com/office/2011/relationships/chartColorStyle" Target="colors465.xml"/><Relationship Id="rId1" Type="http://schemas.microsoft.com/office/2011/relationships/chartStyle" Target="style465.xml"/></Relationships>
</file>

<file path=xl/charts/_rels/chart466.xml.rels><?xml version="1.0" encoding="UTF-8" standalone="yes"?>
<Relationships xmlns="http://schemas.openxmlformats.org/package/2006/relationships"><Relationship Id="rId2" Type="http://schemas.microsoft.com/office/2011/relationships/chartColorStyle" Target="colors466.xml"/><Relationship Id="rId1" Type="http://schemas.microsoft.com/office/2011/relationships/chartStyle" Target="style466.xml"/></Relationships>
</file>

<file path=xl/charts/_rels/chart467.xml.rels><?xml version="1.0" encoding="UTF-8" standalone="yes"?>
<Relationships xmlns="http://schemas.openxmlformats.org/package/2006/relationships"><Relationship Id="rId2" Type="http://schemas.microsoft.com/office/2011/relationships/chartColorStyle" Target="colors467.xml"/><Relationship Id="rId1" Type="http://schemas.microsoft.com/office/2011/relationships/chartStyle" Target="style467.xml"/></Relationships>
</file>

<file path=xl/charts/_rels/chart468.xml.rels><?xml version="1.0" encoding="UTF-8" standalone="yes"?>
<Relationships xmlns="http://schemas.openxmlformats.org/package/2006/relationships"><Relationship Id="rId2" Type="http://schemas.microsoft.com/office/2011/relationships/chartColorStyle" Target="colors468.xml"/><Relationship Id="rId1" Type="http://schemas.microsoft.com/office/2011/relationships/chartStyle" Target="style468.xml"/></Relationships>
</file>

<file path=xl/charts/_rels/chart469.xml.rels><?xml version="1.0" encoding="UTF-8" standalone="yes"?>
<Relationships xmlns="http://schemas.openxmlformats.org/package/2006/relationships"><Relationship Id="rId2" Type="http://schemas.microsoft.com/office/2011/relationships/chartColorStyle" Target="colors469.xml"/><Relationship Id="rId1" Type="http://schemas.microsoft.com/office/2011/relationships/chartStyle" Target="style46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0.xml.rels><?xml version="1.0" encoding="UTF-8" standalone="yes"?>
<Relationships xmlns="http://schemas.openxmlformats.org/package/2006/relationships"><Relationship Id="rId2" Type="http://schemas.microsoft.com/office/2011/relationships/chartColorStyle" Target="colors470.xml"/><Relationship Id="rId1" Type="http://schemas.microsoft.com/office/2011/relationships/chartStyle" Target="style470.xml"/></Relationships>
</file>

<file path=xl/charts/_rels/chart471.xml.rels><?xml version="1.0" encoding="UTF-8" standalone="yes"?>
<Relationships xmlns="http://schemas.openxmlformats.org/package/2006/relationships"><Relationship Id="rId2" Type="http://schemas.microsoft.com/office/2011/relationships/chartColorStyle" Target="colors471.xml"/><Relationship Id="rId1" Type="http://schemas.microsoft.com/office/2011/relationships/chartStyle" Target="style471.xml"/></Relationships>
</file>

<file path=xl/charts/_rels/chart472.xml.rels><?xml version="1.0" encoding="UTF-8" standalone="yes"?>
<Relationships xmlns="http://schemas.openxmlformats.org/package/2006/relationships"><Relationship Id="rId2" Type="http://schemas.microsoft.com/office/2011/relationships/chartColorStyle" Target="colors472.xml"/><Relationship Id="rId1" Type="http://schemas.microsoft.com/office/2011/relationships/chartStyle" Target="style472.xml"/></Relationships>
</file>

<file path=xl/charts/_rels/chart473.xml.rels><?xml version="1.0" encoding="UTF-8" standalone="yes"?>
<Relationships xmlns="http://schemas.openxmlformats.org/package/2006/relationships"><Relationship Id="rId2" Type="http://schemas.microsoft.com/office/2011/relationships/chartColorStyle" Target="colors473.xml"/><Relationship Id="rId1" Type="http://schemas.microsoft.com/office/2011/relationships/chartStyle" Target="style473.xml"/></Relationships>
</file>

<file path=xl/charts/_rels/chart474.xml.rels><?xml version="1.0" encoding="UTF-8" standalone="yes"?>
<Relationships xmlns="http://schemas.openxmlformats.org/package/2006/relationships"><Relationship Id="rId2" Type="http://schemas.microsoft.com/office/2011/relationships/chartColorStyle" Target="colors474.xml"/><Relationship Id="rId1" Type="http://schemas.microsoft.com/office/2011/relationships/chartStyle" Target="style474.xml"/></Relationships>
</file>

<file path=xl/charts/_rels/chart475.xml.rels><?xml version="1.0" encoding="UTF-8" standalone="yes"?>
<Relationships xmlns="http://schemas.openxmlformats.org/package/2006/relationships"><Relationship Id="rId2" Type="http://schemas.microsoft.com/office/2011/relationships/chartColorStyle" Target="colors475.xml"/><Relationship Id="rId1" Type="http://schemas.microsoft.com/office/2011/relationships/chartStyle" Target="style47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全校!$G$29</c:f>
              <c:numCache>
                <c:formatCode>0.0%</c:formatCode>
                <c:ptCount val="1"/>
                <c:pt idx="0">
                  <c:v>0.39200000000000002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54-485B-9EB5-CDD1F58FCAB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全校!$G$30</c:f>
              <c:numCache>
                <c:formatCode>0.0%</c:formatCode>
                <c:ptCount val="1"/>
                <c:pt idx="0">
                  <c:v>0.29099999999999998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054-485B-9EB5-CDD1F58FCAB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全校!$G$31</c:f>
              <c:numCache>
                <c:formatCode>0.0%</c:formatCode>
                <c:ptCount val="1"/>
                <c:pt idx="0">
                  <c:v>0.30499999999999999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054-485B-9EB5-CDD1F58FCAB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全校!$G$32</c:f>
              <c:numCache>
                <c:formatCode>0.0%</c:formatCode>
                <c:ptCount val="1"/>
                <c:pt idx="0">
                  <c:v>1.2E-2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054-485B-9EB5-CDD1F58FCAB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全校!$L$29</c:f>
              <c:numCache>
                <c:formatCode>0.0%</c:formatCode>
                <c:ptCount val="1"/>
                <c:pt idx="0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59-4C44-9778-03F19F874FC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全校!$L$30</c:f>
              <c:numCache>
                <c:formatCode>0.0%</c:formatCode>
                <c:ptCount val="1"/>
                <c:pt idx="0">
                  <c:v>0.34699999999999998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59-4C44-9778-03F19F874FC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全校!$L$31</c:f>
              <c:numCache>
                <c:formatCode>0.0%</c:formatCode>
                <c:ptCount val="1"/>
                <c:pt idx="0">
                  <c:v>0.115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59-4C44-9778-03F19F874FC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全校!$L$32</c:f>
              <c:numCache>
                <c:formatCode>0.0%</c:formatCode>
                <c:ptCount val="1"/>
                <c:pt idx="0">
                  <c:v>8.0000000000000002E-3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59-4C44-9778-03F19F874FC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'2学年'!$D$29</c:f>
              <c:numCache>
                <c:formatCode>0.0%</c:formatCode>
                <c:ptCount val="1"/>
                <c:pt idx="0">
                  <c:v>0.48399999999999999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58-4433-8CCD-3CDFFEBCA2F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'2学年'!$D$30</c:f>
              <c:numCache>
                <c:formatCode>0.0%</c:formatCode>
                <c:ptCount val="1"/>
                <c:pt idx="0">
                  <c:v>0.40600000000000003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58-4433-8CCD-3CDFFEBCA2F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'2学年'!$D$31</c:f>
              <c:numCache>
                <c:formatCode>0.0%</c:formatCode>
                <c:ptCount val="1"/>
                <c:pt idx="0">
                  <c:v>9.4E-2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58-4433-8CCD-3CDFFEBCA2F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'2学年'!$D$32</c:f>
              <c:numCache>
                <c:formatCode>0.0%</c:formatCode>
                <c:ptCount val="1"/>
                <c:pt idx="0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58-4433-8CCD-3CDFFEBCA2F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'2学年'!$E$29</c:f>
              <c:numCache>
                <c:formatCode>0.0%</c:formatCode>
                <c:ptCount val="1"/>
                <c:pt idx="0">
                  <c:v>0.56200000000000006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BE-4BC2-9703-D8D22600E27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'2学年'!$E$30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BE-4BC2-9703-D8D22600E27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'2学年'!$E$31</c:f>
              <c:numCache>
                <c:formatCode>0.0%</c:formatCode>
                <c:ptCount val="1"/>
                <c:pt idx="0">
                  <c:v>4.7E-2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BE-4BC2-9703-D8D22600E27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'2学年'!$E$32</c:f>
              <c:numCache>
                <c:formatCode>0.0%</c:formatCode>
                <c:ptCount val="1"/>
                <c:pt idx="0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BE-4BC2-9703-D8D22600E2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'2学年'!$H$29</c:f>
              <c:numCache>
                <c:formatCode>0.0%</c:formatCode>
                <c:ptCount val="1"/>
                <c:pt idx="0">
                  <c:v>0.51500000000000001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3D-4C3E-BB48-23C380DCAE3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'2学年'!$H$30</c:f>
              <c:numCache>
                <c:formatCode>0.0%</c:formatCode>
                <c:ptCount val="1"/>
                <c:pt idx="0">
                  <c:v>0.438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3D-4C3E-BB48-23C380DCAE3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'2学年'!$H$31</c:f>
              <c:numCache>
                <c:formatCode>0.0%</c:formatCode>
                <c:ptCount val="1"/>
                <c:pt idx="0">
                  <c:v>3.1E-2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3D-4C3E-BB48-23C380DCAE3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'2学年'!$H$32</c:f>
              <c:numCache>
                <c:formatCode>0.0%</c:formatCode>
                <c:ptCount val="1"/>
                <c:pt idx="0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3D-4C3E-BB48-23C380DCAE3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'2学年'!$I$29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9-43C7-ABB3-6C4A4A435F7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'2学年'!$I$30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F9-43C7-ABB3-6C4A4A435F7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'2学年'!$I$31</c:f>
              <c:numCache>
                <c:formatCode>0.0%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9-43C7-ABB3-6C4A4A435F7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F9-43C7-ABB3-6C4A4A435F7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'2学年'!$J$29</c:f>
              <c:numCache>
                <c:formatCode>0.0%</c:formatCode>
                <c:ptCount val="1"/>
                <c:pt idx="0">
                  <c:v>0.46800000000000003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7D-4315-830F-B175CD11EB3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'2学年'!$J$30</c:f>
              <c:numCache>
                <c:formatCode>0.0%</c:formatCode>
                <c:ptCount val="1"/>
                <c:pt idx="0">
                  <c:v>0.313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7D-4315-830F-B175CD11EB3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'2学年'!$J$31</c:f>
              <c:numCache>
                <c:formatCode>0.0%</c:formatCode>
                <c:ptCount val="1"/>
                <c:pt idx="0">
                  <c:v>0.17199999999999999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7D-4315-830F-B175CD11EB3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'2学年'!$J$32</c:f>
              <c:numCache>
                <c:formatCode>0.0%</c:formatCode>
                <c:ptCount val="1"/>
                <c:pt idx="0">
                  <c:v>4.7E-2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7D-4315-830F-B175CD11EB3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'2学年'!$L$29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F4-4871-A86A-6A7988EEA17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'2学年'!$L$30</c:f>
              <c:numCache>
                <c:formatCode>0.0%</c:formatCode>
                <c:ptCount val="1"/>
                <c:pt idx="0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F4-4871-A86A-6A7988EEA17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'2学年'!$L$31</c:f>
              <c:numCache>
                <c:formatCode>0.0%</c:formatCode>
                <c:ptCount val="1"/>
                <c:pt idx="0">
                  <c:v>0.109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F4-4871-A86A-6A7988EEA17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'2学年'!$L$32</c:f>
              <c:numCache>
                <c:formatCode>0.0%</c:formatCode>
                <c:ptCount val="1"/>
                <c:pt idx="0">
                  <c:v>3.1E-2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F4-4871-A86A-6A7988EEA1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'2学年'!$M$29</c:f>
              <c:numCache>
                <c:formatCode>0.0%</c:formatCode>
                <c:ptCount val="1"/>
                <c:pt idx="0">
                  <c:v>0.46899999999999997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58-47D5-B36D-D717133804C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'2学年'!$M$30</c:f>
              <c:numCache>
                <c:formatCode>0.0%</c:formatCode>
                <c:ptCount val="1"/>
                <c:pt idx="0">
                  <c:v>0.32800000000000001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58-47D5-B36D-D717133804C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'2学年'!$M$31</c:f>
              <c:numCache>
                <c:formatCode>0.0%</c:formatCode>
                <c:ptCount val="1"/>
                <c:pt idx="0">
                  <c:v>0.17199999999999999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58-47D5-B36D-D717133804C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'2学年'!$M$32</c:f>
              <c:numCache>
                <c:formatCode>0.0%</c:formatCode>
                <c:ptCount val="1"/>
                <c:pt idx="0">
                  <c:v>3.1E-2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58-47D5-B36D-D717133804C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'2学年'!$N$29</c:f>
              <c:numCache>
                <c:formatCode>0.0%</c:formatCode>
                <c:ptCount val="1"/>
                <c:pt idx="0">
                  <c:v>0.59299999999999997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6D-46B2-9D79-3F4579ABEEE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'2学年'!$N$30</c:f>
              <c:numCache>
                <c:formatCode>0.0%</c:formatCode>
                <c:ptCount val="1"/>
                <c:pt idx="0">
                  <c:v>0.313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6D-46B2-9D79-3F4579ABEEE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'2学年'!$N$31</c:f>
              <c:numCache>
                <c:formatCode>0.0%</c:formatCode>
                <c:ptCount val="1"/>
                <c:pt idx="0">
                  <c:v>4.7E-2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6D-46B2-9D79-3F4579ABEEE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'2学年'!$N$32</c:f>
              <c:numCache>
                <c:formatCode>0.0%</c:formatCode>
                <c:ptCount val="1"/>
                <c:pt idx="0">
                  <c:v>4.7E-2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6D-46B2-9D79-3F4579ABEEE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'2学年'!$O$29</c:f>
              <c:numCache>
                <c:formatCode>0.0%</c:formatCode>
                <c:ptCount val="1"/>
                <c:pt idx="0">
                  <c:v>0.71899999999999997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5-485C-B366-65AEF88F436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'2学年'!$O$30</c:f>
              <c:numCache>
                <c:formatCode>0.0%</c:formatCode>
                <c:ptCount val="1"/>
                <c:pt idx="0">
                  <c:v>0.28100000000000003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5-485C-B366-65AEF88F436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'2学年'!$O$31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75-485C-B366-65AEF88F436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75-485C-B366-65AEF88F436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'2学年'!$P$29</c:f>
              <c:numCache>
                <c:formatCode>0.0%</c:formatCode>
                <c:ptCount val="1"/>
                <c:pt idx="0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72-4F9B-98B0-7EDE330522D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'2学年'!$P$30</c:f>
              <c:numCache>
                <c:formatCode>0.0%</c:formatCode>
                <c:ptCount val="1"/>
                <c:pt idx="0">
                  <c:v>0.35899999999999999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72-4F9B-98B0-7EDE330522D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'2学年'!$P$31</c:f>
              <c:numCache>
                <c:formatCode>0.0%</c:formatCode>
                <c:ptCount val="1"/>
                <c:pt idx="0">
                  <c:v>3.1E-2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72-4F9B-98B0-7EDE330522D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9.6562819816818149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C69-4BE3-AB51-A985B307EA6A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'2学年'!$P$32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72-4F9B-98B0-7EDE330522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全校!$M$29</c:f>
              <c:numCache>
                <c:formatCode>0.0%</c:formatCode>
                <c:ptCount val="1"/>
                <c:pt idx="0">
                  <c:v>0.46600000000000003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6-4DD5-A4E3-574B81769CE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全校!$M$30</c:f>
              <c:numCache>
                <c:formatCode>0.0%</c:formatCode>
                <c:ptCount val="1"/>
                <c:pt idx="0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16-4DD5-A4E3-574B81769CE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全校!$M$31</c:f>
              <c:numCache>
                <c:formatCode>0.0%</c:formatCode>
                <c:ptCount val="1"/>
                <c:pt idx="0">
                  <c:v>0.16800000000000001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16-4DD5-A4E3-574B81769CE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全校!$M$32</c:f>
              <c:numCache>
                <c:formatCode>0.0%</c:formatCode>
                <c:ptCount val="1"/>
                <c:pt idx="0">
                  <c:v>6.0000000000000001E-3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16-4DD5-A4E3-574B81769CE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'2学年'!$Q$29</c:f>
              <c:numCache>
                <c:formatCode>0.0%</c:formatCode>
                <c:ptCount val="1"/>
                <c:pt idx="0">
                  <c:v>0.46800000000000003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B-43AB-A0C0-3B01E1D70B2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'2学年'!$Q$30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B-43AB-A0C0-3B01E1D70B2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'2学年'!$Q$31</c:f>
              <c:numCache>
                <c:formatCode>0.0%</c:formatCode>
                <c:ptCount val="1"/>
                <c:pt idx="0">
                  <c:v>0.14099999999999999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0B-43AB-A0C0-3B01E1D70B2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'2学年'!$Q$32</c:f>
              <c:numCache>
                <c:formatCode>0.0%</c:formatCode>
                <c:ptCount val="1"/>
                <c:pt idx="0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0B-43AB-A0C0-3B01E1D70B2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'2学年'!$R$29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0-48DD-B140-CE72E8EA755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'2学年'!$R$30</c:f>
              <c:numCache>
                <c:formatCode>0.0%</c:formatCode>
                <c:ptCount val="1"/>
                <c:pt idx="0">
                  <c:v>0.32800000000000001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20-48DD-B140-CE72E8EA755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'2学年'!$R$31</c:f>
              <c:numCache>
                <c:formatCode>0.0%</c:formatCode>
                <c:ptCount val="1"/>
                <c:pt idx="0">
                  <c:v>0.14099999999999999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20-48DD-B140-CE72E8EA755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'2学年'!$R$32</c:f>
              <c:numCache>
                <c:formatCode>0.0%</c:formatCode>
                <c:ptCount val="1"/>
                <c:pt idx="0">
                  <c:v>3.1E-2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20-48DD-B140-CE72E8EA75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'2学年'!$S$29</c:f>
              <c:numCache>
                <c:formatCode>0.0%</c:formatCode>
                <c:ptCount val="1"/>
                <c:pt idx="0">
                  <c:v>0.35899999999999999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C0-4427-A3A0-0FD48EDB344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'2学年'!$S$30</c:f>
              <c:numCache>
                <c:formatCode>0.0%</c:formatCode>
                <c:ptCount val="1"/>
                <c:pt idx="0">
                  <c:v>0.35899999999999999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C0-4427-A3A0-0FD48EDB344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'2学年'!$S$31</c:f>
              <c:numCache>
                <c:formatCode>0.0%</c:formatCode>
                <c:ptCount val="1"/>
                <c:pt idx="0">
                  <c:v>0.17299999999999999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C0-4427-A3A0-0FD48EDB344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'2学年'!$S$32</c:f>
              <c:numCache>
                <c:formatCode>0.0%</c:formatCode>
                <c:ptCount val="1"/>
                <c:pt idx="0">
                  <c:v>0.109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C0-4427-A3A0-0FD48EDB34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'2学年'!$T$29</c:f>
              <c:numCache>
                <c:formatCode>0.0%</c:formatCode>
                <c:ptCount val="1"/>
                <c:pt idx="0">
                  <c:v>0.45300000000000001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C-409C-9B1B-10A86D29F16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'2学年'!$T$30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5C-409C-9B1B-10A86D29F16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'2学年'!$T$31</c:f>
              <c:numCache>
                <c:formatCode>0.0%</c:formatCode>
                <c:ptCount val="1"/>
                <c:pt idx="0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5C-409C-9B1B-10A86D29F16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'2学年'!$T$32</c:f>
              <c:numCache>
                <c:formatCode>0.0%</c:formatCode>
                <c:ptCount val="1"/>
                <c:pt idx="0">
                  <c:v>9.4E-2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5C-409C-9B1B-10A86D29F16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'2学年'!$K$29</c:f>
              <c:numCache>
                <c:formatCode>0.0%</c:formatCode>
                <c:ptCount val="1"/>
                <c:pt idx="0">
                  <c:v>0.60899999999999999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EE-470D-AADB-379C4B8BED09}"/>
            </c:ext>
          </c:extLst>
        </c:ser>
        <c:ser>
          <c:idx val="1"/>
          <c:order val="1"/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'2学年'!$K$30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EE-470D-AADB-379C4B8BED09}"/>
            </c:ext>
          </c:extLst>
        </c:ser>
        <c:ser>
          <c:idx val="2"/>
          <c:order val="2"/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7.725025585345565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1EE-470D-AADB-379C4B8BED09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'2学年'!$K$31</c:f>
              <c:numCache>
                <c:formatCode>0.0%</c:formatCode>
                <c:ptCount val="1"/>
                <c:pt idx="0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EE-470D-AADB-379C4B8BED09}"/>
            </c:ext>
          </c:extLst>
        </c:ser>
        <c:ser>
          <c:idx val="3"/>
          <c:order val="3"/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8.690653783513762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1EE-470D-AADB-379C4B8BED09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EE-470D-AADB-379C4B8BED0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'2-1'!$G$29</c:f>
              <c:numCache>
                <c:formatCode>0.0%</c:formatCode>
                <c:ptCount val="1"/>
                <c:pt idx="0">
                  <c:v>0.40799999999999997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1-41CD-B8F3-F4FF2E859E3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'2-1'!$G$30</c:f>
              <c:numCache>
                <c:formatCode>0.0%</c:formatCode>
                <c:ptCount val="1"/>
                <c:pt idx="0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1-41CD-B8F3-F4FF2E859E3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'2-1'!$G$31</c:f>
              <c:numCache>
                <c:formatCode>0.0%</c:formatCode>
                <c:ptCount val="1"/>
                <c:pt idx="0">
                  <c:v>0.14799999999999999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41-41CD-B8F3-F4FF2E859E3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'2-1'!$G$32</c:f>
              <c:numCache>
                <c:formatCode>0.0%</c:formatCode>
                <c:ptCount val="1"/>
                <c:pt idx="0">
                  <c:v>7.3999999999999996E-2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41-41CD-B8F3-F4FF2E859E3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'2-1'!$F$29</c:f>
              <c:numCache>
                <c:formatCode>0.0%</c:formatCode>
                <c:ptCount val="1"/>
                <c:pt idx="0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C-4A8F-9020-A0BD9E3CAB9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'2-1'!$F$30</c:f>
              <c:numCache>
                <c:formatCode>0.0%</c:formatCode>
                <c:ptCount val="1"/>
                <c:pt idx="0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EC-4A8F-9020-A0BD9E3CAB9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'2-1'!$F$31</c:f>
              <c:numCache>
                <c:formatCode>0.0%</c:formatCode>
                <c:ptCount val="1"/>
                <c:pt idx="0">
                  <c:v>0.112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EC-4A8F-9020-A0BD9E3CAB9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'2-1'!$F$32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EC-4A8F-9020-A0BD9E3CAB9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'2-1'!$B$29</c:f>
              <c:numCache>
                <c:formatCode>0.0%</c:formatCode>
                <c:ptCount val="1"/>
                <c:pt idx="0">
                  <c:v>0.59299999999999997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DBB-A7C7-F3D38C05D82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'2-1'!$B$30</c:f>
              <c:numCache>
                <c:formatCode>0.0%</c:formatCode>
                <c:ptCount val="1"/>
                <c:pt idx="0">
                  <c:v>0.29599999999999999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DBB-A7C7-F3D38C05D82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'2-1'!$B$31</c:f>
              <c:numCache>
                <c:formatCode>0.0%</c:formatCode>
                <c:ptCount val="1"/>
                <c:pt idx="0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8D-4DBB-A7C7-F3D38C05D82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'2-1'!$B$32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8D-4DBB-A7C7-F3D38C05D82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'2-1'!$C$29</c:f>
              <c:numCache>
                <c:formatCode>0.0%</c:formatCode>
                <c:ptCount val="1"/>
                <c:pt idx="0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E6-4028-A9E9-36D77E19BDF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'2-1'!$C$30</c:f>
              <c:numCache>
                <c:formatCode>0.0%</c:formatCode>
                <c:ptCount val="1"/>
                <c:pt idx="0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E6-4028-A9E9-36D77E19BDF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'2-1'!$C$31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E6-4028-A9E9-36D77E19BDF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E6-4028-A9E9-36D77E19BDF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'2-1'!$D$29</c:f>
              <c:numCache>
                <c:formatCode>0.0%</c:formatCode>
                <c:ptCount val="1"/>
                <c:pt idx="0">
                  <c:v>0.40799999999999997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9-4F4B-B012-011468291F4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'2-1'!$D$30</c:f>
              <c:numCache>
                <c:formatCode>0.0%</c:formatCode>
                <c:ptCount val="1"/>
                <c:pt idx="0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9-4F4B-B012-011468291F4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'2-1'!$D$31</c:f>
              <c:numCache>
                <c:formatCode>0.0%</c:formatCode>
                <c:ptCount val="1"/>
                <c:pt idx="0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19-4F4B-B012-011468291F4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'2-1'!$D$32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19-4F4B-B012-011468291F4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全校!$N$29</c:f>
              <c:numCache>
                <c:formatCode>0.0%</c:formatCode>
                <c:ptCount val="1"/>
                <c:pt idx="0">
                  <c:v>0.55400000000000005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9-409F-B69F-86602AF75F7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全校!$N$30</c:f>
              <c:numCache>
                <c:formatCode>0.0%</c:formatCode>
                <c:ptCount val="1"/>
                <c:pt idx="0">
                  <c:v>0.28899999999999998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C9-409F-B69F-86602AF75F7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全校!$N$31</c:f>
              <c:numCache>
                <c:formatCode>0.0%</c:formatCode>
                <c:ptCount val="1"/>
                <c:pt idx="0">
                  <c:v>0.14899999999999999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C9-409F-B69F-86602AF75F7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全校!$N$32</c:f>
              <c:numCache>
                <c:formatCode>0.0%</c:formatCode>
                <c:ptCount val="1"/>
                <c:pt idx="0">
                  <c:v>8.0000000000000002E-3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C9-409F-B69F-86602AF75F7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'2-1'!$E$29</c:f>
              <c:numCache>
                <c:formatCode>0.0%</c:formatCode>
                <c:ptCount val="1"/>
                <c:pt idx="0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C-4EFB-B4AF-180BBDC749E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'2-1'!$E$30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C-4EFB-B4AF-180BBDC749E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'2-1'!$E$31</c:f>
              <c:numCache>
                <c:formatCode>0.0%</c:formatCode>
                <c:ptCount val="1"/>
                <c:pt idx="0">
                  <c:v>7.3999999999999996E-2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CC-4EFB-B4AF-180BBDC749E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'2-1'!$E$32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CC-4EFB-B4AF-180BBDC749E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'2-1'!$H$29</c:f>
              <c:numCache>
                <c:formatCode>0.0%</c:formatCode>
                <c:ptCount val="1"/>
                <c:pt idx="0">
                  <c:v>0.51900000000000002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2-4CB1-BC75-0459E2849E0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'2-1'!$H$30</c:f>
              <c:numCache>
                <c:formatCode>0.0%</c:formatCode>
                <c:ptCount val="1"/>
                <c:pt idx="0">
                  <c:v>0.40699999999999997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2-4CB1-BC75-0459E2849E0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'2-1'!$H$31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2-4CB1-BC75-0459E2849E0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'2-1'!$H$32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62-4CB1-BC75-0459E2849E0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'2-1'!$I$29</c:f>
              <c:numCache>
                <c:formatCode>0.0%</c:formatCode>
                <c:ptCount val="1"/>
                <c:pt idx="0">
                  <c:v>0.40699999999999997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8-4763-A7A3-BFD80ABC096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'2-1'!$I$30</c:f>
              <c:numCache>
                <c:formatCode>0.0%</c:formatCode>
                <c:ptCount val="1"/>
                <c:pt idx="0">
                  <c:v>0.40699999999999997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58-4763-A7A3-BFD80ABC096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'2-1'!$I$31</c:f>
              <c:numCache>
                <c:formatCode>0.0%</c:formatCode>
                <c:ptCount val="1"/>
                <c:pt idx="0">
                  <c:v>0.186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58-4763-A7A3-BFD80ABC096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58-4763-A7A3-BFD80ABC096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'2-1'!$J$29</c:f>
              <c:numCache>
                <c:formatCode>0.0%</c:formatCode>
                <c:ptCount val="1"/>
                <c:pt idx="0">
                  <c:v>0.44500000000000001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52-48B2-B7C3-CEB9E94391B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'2-1'!$J$30</c:f>
              <c:numCache>
                <c:formatCode>0.0%</c:formatCode>
                <c:ptCount val="1"/>
                <c:pt idx="0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52-48B2-B7C3-CEB9E94391B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'2-1'!$J$31</c:f>
              <c:numCache>
                <c:formatCode>0.0%</c:formatCode>
                <c:ptCount val="1"/>
                <c:pt idx="0">
                  <c:v>0.29599999999999999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52-48B2-B7C3-CEB9E94391B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'2-1'!$J$32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52-48B2-B7C3-CEB9E94391B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'2-1'!$K$29</c:f>
              <c:numCache>
                <c:formatCode>0.0%</c:formatCode>
                <c:ptCount val="1"/>
                <c:pt idx="0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A-49C1-9466-D8609887B1C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'2-1'!$K$30</c:f>
              <c:numCache>
                <c:formatCode>0.0%</c:formatCode>
                <c:ptCount val="1"/>
                <c:pt idx="0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FA-49C1-9466-D8609887B1C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'2-1'!$K$31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FA-49C1-9466-D8609887B1C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'2-1'!$K$32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FA-49C1-9466-D8609887B1C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'2-1'!$L$29</c:f>
              <c:numCache>
                <c:formatCode>0.0%</c:formatCode>
                <c:ptCount val="1"/>
                <c:pt idx="0">
                  <c:v>0.51900000000000002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F1-4FD4-B306-7A19AE41468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'2-1'!$L$30</c:f>
              <c:numCache>
                <c:formatCode>0.0%</c:formatCode>
                <c:ptCount val="1"/>
                <c:pt idx="0">
                  <c:v>0.29599999999999999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F1-4FD4-B306-7A19AE41468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'2-1'!$L$31</c:f>
              <c:numCache>
                <c:formatCode>0.0%</c:formatCode>
                <c:ptCount val="1"/>
                <c:pt idx="0">
                  <c:v>0.185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F1-4FD4-B306-7A19AE41468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'2-1'!$L$32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F1-4FD4-B306-7A19AE4146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'2-1'!$M$29</c:f>
              <c:numCache>
                <c:formatCode>0.0%</c:formatCode>
                <c:ptCount val="1"/>
                <c:pt idx="0">
                  <c:v>0.48199999999999998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35-412E-84C7-10AB6F8A658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'2-1'!$M$30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35-412E-84C7-10AB6F8A658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'2-1'!$M$31</c:f>
              <c:numCache>
                <c:formatCode>0.0%</c:formatCode>
                <c:ptCount val="1"/>
                <c:pt idx="0">
                  <c:v>0.14799999999999999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35-412E-84C7-10AB6F8A658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'2-1'!$M$32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35-412E-84C7-10AB6F8A65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'2-1'!$N$29</c:f>
              <c:numCache>
                <c:formatCode>0.0%</c:formatCode>
                <c:ptCount val="1"/>
                <c:pt idx="0">
                  <c:v>0.51900000000000002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BB-4DF3-9789-19457B612F5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'2-1'!$N$30</c:f>
              <c:numCache>
                <c:formatCode>0.0%</c:formatCode>
                <c:ptCount val="1"/>
                <c:pt idx="0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BB-4DF3-9789-19457B612F5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'2-1'!$N$31</c:f>
              <c:numCache>
                <c:formatCode>0.0%</c:formatCode>
                <c:ptCount val="1"/>
                <c:pt idx="0">
                  <c:v>7.3999999999999996E-2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BB-4DF3-9789-19457B612F5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'2-1'!$N$32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BB-4DF3-9789-19457B612F5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'2-1'!$O$29</c:f>
              <c:numCache>
                <c:formatCode>0.0%</c:formatCode>
                <c:ptCount val="1"/>
                <c:pt idx="0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2F-4E11-9A71-0141F79D2113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'2-1'!$O$30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2F-4E11-9A71-0141F79D2113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  <c:extLst/>
          </c:dLbls>
          <c:val>
            <c:numRef>
              <c:f>'2-1'!$O$31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2F-4E11-9A71-0141F79D2113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7593973871773703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72F-4E11-9A71-0141F79D2113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2F-4E11-9A71-0141F79D211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'2-1'!$P$29</c:f>
              <c:numCache>
                <c:formatCode>0.0%</c:formatCode>
                <c:ptCount val="1"/>
                <c:pt idx="0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4-4094-915F-B68D0418B7D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'2-1'!$P$30</c:f>
              <c:numCache>
                <c:formatCode>0.0%</c:formatCode>
                <c:ptCount val="1"/>
                <c:pt idx="0">
                  <c:v>0.29599999999999999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A4-4094-915F-B68D0418B7D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'2-1'!$P$31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A4-4094-915F-B68D0418B7D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281409908408372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D7D-4777-8B68-1CE640CF84D2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'2-1'!$P$32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A4-4094-915F-B68D0418B7D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全校!$O$29</c:f>
              <c:numCache>
                <c:formatCode>0.0%</c:formatCode>
                <c:ptCount val="1"/>
                <c:pt idx="0">
                  <c:v>0.76600000000000001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E8-4079-9C89-F90B4C1A9EE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全校!$O$30</c:f>
              <c:numCache>
                <c:formatCode>0.0%</c:formatCode>
                <c:ptCount val="1"/>
                <c:pt idx="0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E8-4079-9C89-F90B4C1A9EE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841510656451349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5D6-4887-8A32-0DFF173655CA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全校!$O$31</c:f>
              <c:numCache>
                <c:formatCode>0.0%</c:formatCode>
                <c:ptCount val="1"/>
                <c:pt idx="0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E8-4079-9C89-F90B4C1A9EE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8.7068445393767673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EE8-4079-9C89-F90B4C1A9EED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E8-4079-9C89-F90B4C1A9EE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'2-1'!$Q$29</c:f>
              <c:numCache>
                <c:formatCode>0.0%</c:formatCode>
                <c:ptCount val="1"/>
                <c:pt idx="0">
                  <c:v>0.44500000000000001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C-4B70-BCE4-78A8A6A2ADA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'2-1'!$Q$30</c:f>
              <c:numCache>
                <c:formatCode>0.0%</c:formatCode>
                <c:ptCount val="1"/>
                <c:pt idx="0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C-4B70-BCE4-78A8A6A2ADA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'2-1'!$Q$31</c:f>
              <c:numCache>
                <c:formatCode>0.0%</c:formatCode>
                <c:ptCount val="1"/>
                <c:pt idx="0">
                  <c:v>0.14799999999999999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EC-4B70-BCE4-78A8A6A2ADA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'2-1'!$Q$32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EC-4B70-BCE4-78A8A6A2ADA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'2-1'!$R$29</c:f>
              <c:numCache>
                <c:formatCode>0.0%</c:formatCode>
                <c:ptCount val="1"/>
                <c:pt idx="0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D-4FF8-86E1-D5C5B252A59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'2-1'!$R$30</c:f>
              <c:numCache>
                <c:formatCode>0.0%</c:formatCode>
                <c:ptCount val="1"/>
                <c:pt idx="0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3D-4FF8-86E1-D5C5B252A59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'2-1'!$R$31</c:f>
              <c:numCache>
                <c:formatCode>0.0%</c:formatCode>
                <c:ptCount val="1"/>
                <c:pt idx="0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3D-4FF8-86E1-D5C5B252A59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'2-1'!$R$32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3D-4FF8-86E1-D5C5B252A59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'2-1'!$S$29</c:f>
              <c:numCache>
                <c:formatCode>0.0%</c:formatCode>
                <c:ptCount val="1"/>
                <c:pt idx="0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6-4A23-AC61-72D197D26AA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'2-1'!$S$30</c:f>
              <c:numCache>
                <c:formatCode>0.0%</c:formatCode>
                <c:ptCount val="1"/>
                <c:pt idx="0">
                  <c:v>0.44500000000000001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66-4A23-AC61-72D197D26AA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'2-1'!$S$31</c:f>
              <c:numCache>
                <c:formatCode>0.0%</c:formatCode>
                <c:ptCount val="1"/>
                <c:pt idx="0">
                  <c:v>7.3999999999999996E-2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66-4A23-AC61-72D197D26AA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'2-1'!$S$32</c:f>
              <c:numCache>
                <c:formatCode>0.0%</c:formatCode>
                <c:ptCount val="1"/>
                <c:pt idx="0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66-4A23-AC61-72D197D26AA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'2-1'!$T$29</c:f>
              <c:numCache>
                <c:formatCode>0.0%</c:formatCode>
                <c:ptCount val="1"/>
                <c:pt idx="0">
                  <c:v>0.40699999999999997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4E-404C-A73A-760D8B2A258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'2-1'!$T$30</c:f>
              <c:numCache>
                <c:formatCode>0.0%</c:formatCode>
                <c:ptCount val="1"/>
                <c:pt idx="0">
                  <c:v>0.48199999999999998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4E-404C-A73A-760D8B2A258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'2-1'!$T$31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4E-404C-A73A-760D8B2A258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'2-1'!$T$32</c:f>
              <c:numCache>
                <c:formatCode>0.0%</c:formatCode>
                <c:ptCount val="1"/>
                <c:pt idx="0">
                  <c:v>7.3999999999999996E-2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4E-404C-A73A-760D8B2A258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'2-2'!$G$29</c:f>
              <c:numCache>
                <c:formatCode>0.0%</c:formatCode>
                <c:ptCount val="1"/>
                <c:pt idx="0">
                  <c:v>0.77700000000000002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9A-4277-88B4-F1BCDC1CB36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'2-2'!$G$30</c:f>
              <c:numCache>
                <c:formatCode>0.0%</c:formatCode>
                <c:ptCount val="1"/>
                <c:pt idx="0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9A-4277-88B4-F1BCDC1CB36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'2-2'!$G$31</c:f>
              <c:numCache>
                <c:formatCode>0.0%</c:formatCode>
                <c:ptCount val="1"/>
                <c:pt idx="0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9A-4277-88B4-F1BCDC1CB36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'2-2'!$G$32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9A-4277-88B4-F1BCDC1CB36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'2-2'!$F$29</c:f>
              <c:numCache>
                <c:formatCode>0.0%</c:formatCode>
                <c:ptCount val="1"/>
                <c:pt idx="0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0-4684-B7B0-BAB7EA09A1E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'2-2'!$F$30</c:f>
              <c:numCache>
                <c:formatCode>0.0%</c:formatCode>
                <c:ptCount val="1"/>
                <c:pt idx="0">
                  <c:v>0.38900000000000001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0-4684-B7B0-BAB7EA09A1E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'2-2'!$F$31</c:f>
              <c:numCache>
                <c:formatCode>0.0%</c:formatCode>
                <c:ptCount val="1"/>
                <c:pt idx="0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20-4684-B7B0-BAB7EA09A1E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'2-2'!$F$32</c:f>
              <c:numCache>
                <c:formatCode>0.0%</c:formatCode>
                <c:ptCount val="1"/>
                <c:pt idx="0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20-4684-B7B0-BAB7EA09A1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'2-2'!$B$29</c:f>
              <c:numCache>
                <c:formatCode>0.0%</c:formatCode>
                <c:ptCount val="1"/>
                <c:pt idx="0">
                  <c:v>0.66600000000000004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7-450D-97A7-3E158F1163F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'2-2'!$B$30</c:f>
              <c:numCache>
                <c:formatCode>0.0%</c:formatCode>
                <c:ptCount val="1"/>
                <c:pt idx="0">
                  <c:v>0.27800000000000002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F7-450D-97A7-3E158F1163F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'2-2'!$B$31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F7-450D-97A7-3E158F1163F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'2-2'!$B$32</c:f>
              <c:numCache>
                <c:formatCode>0.0%</c:formatCode>
                <c:ptCount val="1"/>
                <c:pt idx="0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F7-450D-97A7-3E158F1163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'2-2'!$C$29</c:f>
              <c:numCache>
                <c:formatCode>0.0%</c:formatCode>
                <c:ptCount val="1"/>
                <c:pt idx="0">
                  <c:v>0.61099999999999999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5-40E7-950F-DF86D670A18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'2-2'!$C$30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B5-40E7-950F-DF86D670A18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'2-2'!$C$31</c:f>
              <c:numCache>
                <c:formatCode>0.0%</c:formatCode>
                <c:ptCount val="1"/>
                <c:pt idx="0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B5-40E7-950F-DF86D670A18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B5-40E7-950F-DF86D670A18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'2-2'!$D$29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F-44B5-9AD7-BBFC92E8446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'2-2'!$D$30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F-44B5-9AD7-BBFC92E8446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'2-2'!$D$31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CF-44B5-9AD7-BBFC92E8446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'2-2'!$D$32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CF-44B5-9AD7-BBFC92E8446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'2-2'!$E$29</c:f>
              <c:numCache>
                <c:formatCode>0.0%</c:formatCode>
                <c:ptCount val="1"/>
                <c:pt idx="0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F-401E-8734-903F50C82F1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'2-2'!$E$30</c:f>
              <c:numCache>
                <c:formatCode>0.0%</c:formatCode>
                <c:ptCount val="1"/>
                <c:pt idx="0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F-401E-8734-903F50C82F1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'2-2'!$E$31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4F-401E-8734-903F50C82F1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'2-2'!$E$32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4F-401E-8734-903F50C82F1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全校!$P$29</c:f>
              <c:numCache>
                <c:formatCode>0.0%</c:formatCode>
                <c:ptCount val="1"/>
                <c:pt idx="0">
                  <c:v>0.61199999999999999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7-44EC-B262-B018C6EAC5E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全校!$P$30</c:f>
              <c:numCache>
                <c:formatCode>0.0%</c:formatCode>
                <c:ptCount val="1"/>
                <c:pt idx="0">
                  <c:v>0.25900000000000001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7-44EC-B262-B018C6EAC5E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全校!$P$31</c:f>
              <c:numCache>
                <c:formatCode>0.0%</c:formatCode>
                <c:ptCount val="1"/>
                <c:pt idx="0">
                  <c:v>0.127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07-44EC-B262-B018C6EAC5E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全校!$P$32</c:f>
              <c:numCache>
                <c:formatCode>0.0%</c:formatCode>
                <c:ptCount val="1"/>
                <c:pt idx="0">
                  <c:v>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07-44EC-B262-B018C6EAC5E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'2-2'!$H$29</c:f>
              <c:numCache>
                <c:formatCode>0.0%</c:formatCode>
                <c:ptCount val="1"/>
                <c:pt idx="0">
                  <c:v>0.55500000000000005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2-42D9-982E-565FBAD5C5C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'2-2'!$H$30</c:f>
              <c:numCache>
                <c:formatCode>0.0%</c:formatCode>
                <c:ptCount val="1"/>
                <c:pt idx="0">
                  <c:v>0.38900000000000001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22-42D9-982E-565FBAD5C5C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'2-2'!$H$31</c:f>
              <c:numCache>
                <c:formatCode>0.0%</c:formatCode>
                <c:ptCount val="1"/>
                <c:pt idx="0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22-42D9-982E-565FBAD5C5C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'2-2'!$H$32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22-42D9-982E-565FBAD5C5C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'2-2'!$I$29</c:f>
              <c:numCache>
                <c:formatCode>0.0%</c:formatCode>
                <c:ptCount val="1"/>
                <c:pt idx="0">
                  <c:v>0.77800000000000002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A-4C2E-9D26-3E9E596DD96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'2-2'!$I$30</c:f>
              <c:numCache>
                <c:formatCode>0.0%</c:formatCode>
                <c:ptCount val="1"/>
                <c:pt idx="0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A-4C2E-9D26-3E9E596DD96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'2-2'!$I$31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BA-4C2E-9D26-3E9E596DD96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BA-4C2E-9D26-3E9E596DD96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'2-2'!$J$29</c:f>
              <c:numCache>
                <c:formatCode>0.0%</c:formatCode>
                <c:ptCount val="1"/>
                <c:pt idx="0">
                  <c:v>0.66600000000000004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D-463F-B4AA-1A0DE12BDF9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'2-2'!$J$30</c:f>
              <c:numCache>
                <c:formatCode>0.0%</c:formatCode>
                <c:ptCount val="1"/>
                <c:pt idx="0">
                  <c:v>0.27800000000000002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ED-463F-B4AA-1A0DE12BDF9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'2-2'!$J$31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ED-463F-B4AA-1A0DE12BDF9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725025585345565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70F-45B3-A6A4-38F992D12E69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'2-2'!$J$32</c:f>
              <c:numCache>
                <c:formatCode>0.0%</c:formatCode>
                <c:ptCount val="1"/>
                <c:pt idx="0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ED-463F-B4AA-1A0DE12BDF9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'2-2'!$K$29</c:f>
              <c:numCache>
                <c:formatCode>0.0%</c:formatCode>
                <c:ptCount val="1"/>
                <c:pt idx="0">
                  <c:v>0.72199999999999998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739-BCC5-9F0F21D092E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'2-2'!$K$30</c:f>
              <c:numCache>
                <c:formatCode>0.0%</c:formatCode>
                <c:ptCount val="1"/>
                <c:pt idx="0">
                  <c:v>0.27800000000000002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739-BCC5-9F0F21D092E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'2-2'!$K$31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51-4739-BCC5-9F0F21D092E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951-4739-BCC5-9F0F21D092EE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51-4739-BCC5-9F0F21D092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'2-2'!$L$29</c:f>
              <c:numCache>
                <c:formatCode>0.0%</c:formatCode>
                <c:ptCount val="1"/>
                <c:pt idx="0">
                  <c:v>0.61099999999999999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E-4C2E-B839-9C5D9943AFA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'2-2'!$L$30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EE-4C2E-B839-9C5D9943AFA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'2-2'!$L$31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EE-4C2E-B839-9C5D9943AFA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'2-2'!$L$32</c:f>
              <c:numCache>
                <c:formatCode>0.0%</c:formatCode>
                <c:ptCount val="1"/>
                <c:pt idx="0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EE-4C2E-B839-9C5D9943AFA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'2-2'!$M$29</c:f>
              <c:numCache>
                <c:formatCode>0.0%</c:formatCode>
                <c:ptCount val="1"/>
                <c:pt idx="0">
                  <c:v>0.55500000000000005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8E-4919-9CE8-D6C6CBFA242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'2-2'!$M$30</c:f>
              <c:numCache>
                <c:formatCode>0.0%</c:formatCode>
                <c:ptCount val="1"/>
                <c:pt idx="0">
                  <c:v>0.38900000000000001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8E-4919-9CE8-D6C6CBFA242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'2-2'!$M$31</c:f>
              <c:numCache>
                <c:formatCode>0.0%</c:formatCode>
                <c:ptCount val="1"/>
                <c:pt idx="0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8E-4919-9CE8-D6C6CBFA242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'2-2'!$M$32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8E-4919-9CE8-D6C6CBFA242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'2-2'!$N$29</c:f>
              <c:numCache>
                <c:formatCode>0.0%</c:formatCode>
                <c:ptCount val="1"/>
                <c:pt idx="0">
                  <c:v>0.72099999999999997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7-4AC2-8E35-711679FEFAB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'2-2'!$N$30</c:f>
              <c:numCache>
                <c:formatCode>0.0%</c:formatCode>
                <c:ptCount val="1"/>
                <c:pt idx="0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7-4AC2-8E35-711679FEFAB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'2-2'!$N$31</c:f>
              <c:numCache>
                <c:formatCode>0.0%</c:formatCode>
                <c:ptCount val="1"/>
                <c:pt idx="0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B7-4AC2-8E35-711679FEFAB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'2-2'!$N$32</c:f>
              <c:numCache>
                <c:formatCode>0.0%</c:formatCode>
                <c:ptCount val="1"/>
                <c:pt idx="0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B7-4AC2-8E35-711679FEFAB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'2-2'!$O$29</c:f>
              <c:numCache>
                <c:formatCode>0.0%</c:formatCode>
                <c:ptCount val="1"/>
                <c:pt idx="0">
                  <c:v>0.88900000000000001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A-46C2-B599-38D41EE1182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'2-2'!$O$30</c:f>
              <c:numCache>
                <c:formatCode>0.0%</c:formatCode>
                <c:ptCount val="1"/>
                <c:pt idx="0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5A-46C2-B599-38D41EE1182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'2-2'!$O$31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5A-46C2-B599-38D41EE1182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5A-46C2-B599-38D41EE1182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'2-2'!$P$29</c:f>
              <c:numCache>
                <c:formatCode>0.0%</c:formatCode>
                <c:ptCount val="1"/>
                <c:pt idx="0">
                  <c:v>0.61099999999999999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9-4F13-86AC-29C3675F83F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'2-2'!$P$30</c:f>
              <c:numCache>
                <c:formatCode>0.0%</c:formatCode>
                <c:ptCount val="1"/>
                <c:pt idx="0">
                  <c:v>0.38900000000000001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09-4F13-86AC-29C3675F83F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'2-2'!$P$31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09-4F13-86AC-29C3675F83F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'2-2'!$P$32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09-4F13-86AC-29C3675F83F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'2-2'!$Q$29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FF-4E49-9791-7D5CFE7B22F3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'2-2'!$Q$30</c:f>
              <c:numCache>
                <c:formatCode>0.0%</c:formatCode>
                <c:ptCount val="1"/>
                <c:pt idx="0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FF-4E49-9791-7D5CFE7B22F3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'2-2'!$Q$31</c:f>
              <c:numCache>
                <c:formatCode>0.0%</c:formatCode>
                <c:ptCount val="1"/>
                <c:pt idx="0">
                  <c:v>0.27800000000000002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FF-4E49-9791-7D5CFE7B22F3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7593973871773703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2FF-4E49-9791-7D5CFE7B22F3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'2-2'!$Q$32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FF-4E49-9791-7D5CFE7B22F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全校!$Q$29</c:f>
              <c:numCache>
                <c:formatCode>0.0%</c:formatCode>
                <c:ptCount val="1"/>
                <c:pt idx="0">
                  <c:v>0.48899999999999999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F3-40FF-92FA-438A1C5F5923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全校!$Q$30</c:f>
              <c:numCache>
                <c:formatCode>0.0%</c:formatCode>
                <c:ptCount val="1"/>
                <c:pt idx="0">
                  <c:v>0.39600000000000002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F3-40FF-92FA-438A1C5F5923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全校!$Q$31</c:f>
              <c:numCache>
                <c:formatCode>0.0%</c:formatCode>
                <c:ptCount val="1"/>
                <c:pt idx="0">
                  <c:v>0.113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F3-40FF-92FA-438A1C5F5923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全校!$Q$32</c:f>
              <c:numCache>
                <c:formatCode>0.0%</c:formatCode>
                <c:ptCount val="1"/>
                <c:pt idx="0">
                  <c:v>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F3-40FF-92FA-438A1C5F592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'2-2'!$R$29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D1-4572-A237-31DF5E3D1A5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'2-2'!$R$30</c:f>
              <c:numCache>
                <c:formatCode>0.0%</c:formatCode>
                <c:ptCount val="1"/>
                <c:pt idx="0">
                  <c:v>0.27700000000000002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D1-4572-A237-31DF5E3D1A5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'2-2'!$R$31</c:f>
              <c:numCache>
                <c:formatCode>0.0%</c:formatCode>
                <c:ptCount val="1"/>
                <c:pt idx="0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D1-4572-A237-31DF5E3D1A5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'2-2'!$R$32</c:f>
              <c:numCache>
                <c:formatCode>0.0%</c:formatCode>
                <c:ptCount val="1"/>
                <c:pt idx="0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D1-4572-A237-31DF5E3D1A5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'2-2'!$S$29</c:f>
              <c:numCache>
                <c:formatCode>0.0%</c:formatCode>
                <c:ptCount val="1"/>
                <c:pt idx="0">
                  <c:v>0.55500000000000005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A5-49D0-9BD7-D8C329F3C84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'2-2'!$S$30</c:f>
              <c:numCache>
                <c:formatCode>0.0%</c:formatCode>
                <c:ptCount val="1"/>
                <c:pt idx="0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A5-49D0-9BD7-D8C329F3C84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'2-2'!$S$31</c:f>
              <c:numCache>
                <c:formatCode>0.0%</c:formatCode>
                <c:ptCount val="1"/>
                <c:pt idx="0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A5-49D0-9BD7-D8C329F3C84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'2-2'!$S$32</c:f>
              <c:numCache>
                <c:formatCode>0.0%</c:formatCode>
                <c:ptCount val="1"/>
                <c:pt idx="0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A5-49D0-9BD7-D8C329F3C84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'2-2'!$T$29</c:f>
              <c:numCache>
                <c:formatCode>0.0%</c:formatCode>
                <c:ptCount val="1"/>
                <c:pt idx="0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DA-4F96-AF53-9A560D76FA9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'2-2'!$T$30</c:f>
              <c:numCache>
                <c:formatCode>0.0%</c:formatCode>
                <c:ptCount val="1"/>
                <c:pt idx="0">
                  <c:v>0.27800000000000002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DA-4F96-AF53-9A560D76FA9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'2-2'!$T$31</c:f>
              <c:numCache>
                <c:formatCode>0.0%</c:formatCode>
                <c:ptCount val="1"/>
                <c:pt idx="0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DA-4F96-AF53-9A560D76FA9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'2-2'!$T$32</c:f>
              <c:numCache>
                <c:formatCode>0.0%</c:formatCode>
                <c:ptCount val="1"/>
                <c:pt idx="0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DA-4F96-AF53-9A560D76FA9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'2-3'!$G$29</c:f>
              <c:numCache>
                <c:formatCode>0.0%</c:formatCode>
                <c:ptCount val="1"/>
                <c:pt idx="0">
                  <c:v>0.36799999999999999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E3-4AE1-B227-6580FC8AF1C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'2-3'!$G$30</c:f>
              <c:numCache>
                <c:formatCode>0.0%</c:formatCode>
                <c:ptCount val="1"/>
                <c:pt idx="0">
                  <c:v>0.26300000000000001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E3-4AE1-B227-6580FC8AF1C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'2-3'!$G$31</c:f>
              <c:numCache>
                <c:formatCode>0.0%</c:formatCode>
                <c:ptCount val="1"/>
                <c:pt idx="0">
                  <c:v>0.316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E3-4AE1-B227-6580FC8AF1C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'2-3'!$G$32</c:f>
              <c:numCache>
                <c:formatCode>0.0%</c:formatCode>
                <c:ptCount val="1"/>
                <c:pt idx="0">
                  <c:v>5.2999999999999999E-2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E3-4AE1-B227-6580FC8AF1C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'2-3'!$F$29</c:f>
              <c:numCache>
                <c:formatCode>0.0%</c:formatCode>
                <c:ptCount val="1"/>
                <c:pt idx="0">
                  <c:v>0.42099999999999999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F-4AE6-BAA0-F7966515A373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'2-3'!$F$30</c:f>
              <c:numCache>
                <c:formatCode>0.0%</c:formatCode>
                <c:ptCount val="1"/>
                <c:pt idx="0">
                  <c:v>0.57899999999999996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3F-4AE6-BAA0-F7966515A373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'2-3'!$F$31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3F-4AE6-BAA0-F7966515A373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'2-3'!$F$32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3F-4AE6-BAA0-F7966515A37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'2-3'!$B$29</c:f>
              <c:numCache>
                <c:formatCode>0.0%</c:formatCode>
                <c:ptCount val="1"/>
                <c:pt idx="0">
                  <c:v>0.63100000000000001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41-4CCF-97CE-47935D2AC66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'2-3'!$B$30</c:f>
              <c:numCache>
                <c:formatCode>0.0%</c:formatCode>
                <c:ptCount val="1"/>
                <c:pt idx="0">
                  <c:v>0.316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41-4CCF-97CE-47935D2AC66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'2-3'!$B$31</c:f>
              <c:numCache>
                <c:formatCode>0.0%</c:formatCode>
                <c:ptCount val="1"/>
                <c:pt idx="0">
                  <c:v>5.2999999999999999E-2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41-4CCF-97CE-47935D2AC66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'2-3'!$B$32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41-4CCF-97CE-47935D2AC66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'2-3'!$C$29</c:f>
              <c:numCache>
                <c:formatCode>0.0%</c:formatCode>
                <c:ptCount val="1"/>
                <c:pt idx="0">
                  <c:v>0.47399999999999998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89-4325-A09D-0CE185BB511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'2-3'!$C$30</c:f>
              <c:numCache>
                <c:formatCode>0.0%</c:formatCode>
                <c:ptCount val="1"/>
                <c:pt idx="0">
                  <c:v>0.52600000000000002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89-4325-A09D-0CE185BB511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'2-3'!$C$31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89-4325-A09D-0CE185BB511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89-4325-A09D-0CE185BB511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'2-3'!$D$29</c:f>
              <c:numCache>
                <c:formatCode>0.0%</c:formatCode>
                <c:ptCount val="1"/>
                <c:pt idx="0">
                  <c:v>0.57899999999999996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8-46A1-AAD3-A426C24BD8A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'2-3'!$D$30</c:f>
              <c:numCache>
                <c:formatCode>0.0%</c:formatCode>
                <c:ptCount val="1"/>
                <c:pt idx="0">
                  <c:v>0.26300000000000001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8-46A1-AAD3-A426C24BD8A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'2-3'!$D$31</c:f>
              <c:numCache>
                <c:formatCode>0.0%</c:formatCode>
                <c:ptCount val="1"/>
                <c:pt idx="0">
                  <c:v>0.158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18-46A1-AAD3-A426C24BD8A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'2-3'!$D$32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18-46A1-AAD3-A426C24BD8A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'2-3'!$E$29</c:f>
              <c:numCache>
                <c:formatCode>0.0%</c:formatCode>
                <c:ptCount val="1"/>
                <c:pt idx="0">
                  <c:v>0.57899999999999996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DD-4197-A324-B3578F20BD5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'2-3'!$E$30</c:f>
              <c:numCache>
                <c:formatCode>0.0%</c:formatCode>
                <c:ptCount val="1"/>
                <c:pt idx="0">
                  <c:v>0.36799999999999999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DD-4197-A324-B3578F20BD5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'2-3'!$E$31</c:f>
              <c:numCache>
                <c:formatCode>0.0%</c:formatCode>
                <c:ptCount val="1"/>
                <c:pt idx="0">
                  <c:v>5.2999999999999999E-2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DD-4197-A324-B3578F20BD5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'2-3'!$E$32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DD-4197-A324-B3578F20BD5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'2-3'!$H$29</c:f>
              <c:numCache>
                <c:formatCode>0.0%</c:formatCode>
                <c:ptCount val="1"/>
                <c:pt idx="0">
                  <c:v>0.47399999999999998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6-4220-9F5E-D852FD253DB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'2-3'!$H$30</c:f>
              <c:numCache>
                <c:formatCode>0.0%</c:formatCode>
                <c:ptCount val="1"/>
                <c:pt idx="0">
                  <c:v>0.52600000000000002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6-4220-9F5E-D852FD253DB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'2-3'!$H$31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6-4220-9F5E-D852FD253DB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'2-3'!$H$32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6-4220-9F5E-D852FD253DB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全校!$R$29</c:f>
              <c:numCache>
                <c:formatCode>0.0%</c:formatCode>
                <c:ptCount val="1"/>
                <c:pt idx="0">
                  <c:v>0.53900000000000003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08-4ACC-B027-9D3F99DA00F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全校!$R$30</c:f>
              <c:numCache>
                <c:formatCode>0.0%</c:formatCode>
                <c:ptCount val="1"/>
                <c:pt idx="0">
                  <c:v>0.378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08-4ACC-B027-9D3F99DA00F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全校!$R$31</c:f>
              <c:numCache>
                <c:formatCode>0.0%</c:formatCode>
                <c:ptCount val="1"/>
                <c:pt idx="0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08-4ACC-B027-9D3F99DA00F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全校!$R$32</c:f>
              <c:numCache>
                <c:formatCode>0.0%</c:formatCode>
                <c:ptCount val="1"/>
                <c:pt idx="0">
                  <c:v>8.0000000000000002E-3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08-4ACC-B027-9D3F99DA00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'2-3'!$I$29</c:f>
              <c:numCache>
                <c:formatCode>0.0%</c:formatCode>
                <c:ptCount val="1"/>
                <c:pt idx="0">
                  <c:v>0.36799999999999999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A6-4AE0-80E9-65E060B8E72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'2-3'!$I$30</c:f>
              <c:numCache>
                <c:formatCode>0.0%</c:formatCode>
                <c:ptCount val="1"/>
                <c:pt idx="0">
                  <c:v>0.47399999999999998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A6-4AE0-80E9-65E060B8E72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'2-3'!$I$31</c:f>
              <c:numCache>
                <c:formatCode>0.0%</c:formatCode>
                <c:ptCount val="1"/>
                <c:pt idx="0">
                  <c:v>0.158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AE0-80E9-65E060B8E72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A6-4AE0-80E9-65E060B8E72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'2-3'!$J$29</c:f>
              <c:numCache>
                <c:formatCode>0.0%</c:formatCode>
                <c:ptCount val="1"/>
                <c:pt idx="0">
                  <c:v>0.316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B-4185-9464-23B8053B797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'2-3'!$J$30</c:f>
              <c:numCache>
                <c:formatCode>0.0%</c:formatCode>
                <c:ptCount val="1"/>
                <c:pt idx="0">
                  <c:v>0.47299999999999998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B-4185-9464-23B8053B797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'2-3'!$J$31</c:f>
              <c:numCache>
                <c:formatCode>0.0%</c:formatCode>
                <c:ptCount val="1"/>
                <c:pt idx="0">
                  <c:v>0.158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1B-4185-9464-23B8053B797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'2-3'!$J$32</c:f>
              <c:numCache>
                <c:formatCode>0.0%</c:formatCode>
                <c:ptCount val="1"/>
                <c:pt idx="0">
                  <c:v>5.2999999999999999E-2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1B-4185-9464-23B8053B797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1.1750250531095508E-2"/>
          <c:y val="4.9642135678346919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'2-3'!$K$29</c:f>
              <c:numCache>
                <c:formatCode>0.0%</c:formatCode>
                <c:ptCount val="1"/>
                <c:pt idx="0">
                  <c:v>0.57899999999999996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A-42AC-A016-19CBE3222C9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'2-3'!$K$30</c:f>
              <c:numCache>
                <c:formatCode>0.0%</c:formatCode>
                <c:ptCount val="1"/>
                <c:pt idx="0">
                  <c:v>0.36799999999999999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A-42AC-A016-19CBE3222C9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'2-3'!$K$31</c:f>
              <c:numCache>
                <c:formatCode>0.0%</c:formatCode>
                <c:ptCount val="1"/>
                <c:pt idx="0">
                  <c:v>5.2999999999999999E-2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AA-42AC-A016-19CBE3222C9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AA-42AC-A016-19CBE3222C9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'2-3'!$L$29</c:f>
              <c:numCache>
                <c:formatCode>0.0%</c:formatCode>
                <c:ptCount val="1"/>
                <c:pt idx="0">
                  <c:v>0.36799999999999999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0-468B-9902-550843EF9CD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'2-3'!$L$30</c:f>
              <c:numCache>
                <c:formatCode>0.0%</c:formatCode>
                <c:ptCount val="1"/>
                <c:pt idx="0">
                  <c:v>0.47399999999999998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80-468B-9902-550843EF9CD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'2-3'!$L$31</c:f>
              <c:numCache>
                <c:formatCode>0.0%</c:formatCode>
                <c:ptCount val="1"/>
                <c:pt idx="0">
                  <c:v>0.105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80-468B-9902-550843EF9CD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'2-3'!$L$32</c:f>
              <c:numCache>
                <c:formatCode>0.0%</c:formatCode>
                <c:ptCount val="1"/>
                <c:pt idx="0">
                  <c:v>5.2999999999999999E-2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80-468B-9902-550843EF9CD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'2-3'!$M$29</c:f>
              <c:numCache>
                <c:formatCode>0.0%</c:formatCode>
                <c:ptCount val="1"/>
                <c:pt idx="0">
                  <c:v>0.36799999999999999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58-4997-B4E1-02211FBA75E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'2-3'!$M$30</c:f>
              <c:numCache>
                <c:formatCode>0.0%</c:formatCode>
                <c:ptCount val="1"/>
                <c:pt idx="0">
                  <c:v>0.26300000000000001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58-4997-B4E1-02211FBA75E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'2-3'!$M$31</c:f>
              <c:numCache>
                <c:formatCode>0.0%</c:formatCode>
                <c:ptCount val="1"/>
                <c:pt idx="0">
                  <c:v>0.316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58-4997-B4E1-02211FBA75E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'2-3'!$M$32</c:f>
              <c:numCache>
                <c:formatCode>0.0%</c:formatCode>
                <c:ptCount val="1"/>
                <c:pt idx="0">
                  <c:v>5.2999999999999999E-2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58-4997-B4E1-02211FBA75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'2-3'!$N$29</c:f>
              <c:numCache>
                <c:formatCode>0.0%</c:formatCode>
                <c:ptCount val="1"/>
                <c:pt idx="0">
                  <c:v>0.57899999999999996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E-4B9F-968E-DF23362E5A4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'2-3'!$N$30</c:f>
              <c:numCache>
                <c:formatCode>0.0%</c:formatCode>
                <c:ptCount val="1"/>
                <c:pt idx="0">
                  <c:v>0.36799999999999999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8E-4B9F-968E-DF23362E5A4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'2-3'!$N$31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8E-4B9F-968E-DF23362E5A4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'2-3'!$N$32</c:f>
              <c:numCache>
                <c:formatCode>0.0%</c:formatCode>
                <c:ptCount val="1"/>
                <c:pt idx="0">
                  <c:v>5.2999999999999999E-2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8E-4B9F-968E-DF23362E5A4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'2-3'!$O$29</c:f>
              <c:numCache>
                <c:formatCode>0.0%</c:formatCode>
                <c:ptCount val="1"/>
                <c:pt idx="0">
                  <c:v>0.63200000000000001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4-4F25-A250-9B6FF21B5E73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'2-3'!$O$30</c:f>
              <c:numCache>
                <c:formatCode>0.0%</c:formatCode>
                <c:ptCount val="1"/>
                <c:pt idx="0">
                  <c:v>0.36799999999999999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4-4F25-A250-9B6FF21B5E73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'2-3'!$O$31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B4-4F25-A250-9B6FF21B5E73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B4-4F25-A250-9B6FF21B5E7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'2-3'!$P$29</c:f>
              <c:numCache>
                <c:formatCode>0.0%</c:formatCode>
                <c:ptCount val="1"/>
                <c:pt idx="0">
                  <c:v>0.52600000000000002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C7-4280-A31B-5F52E46EAEE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'2-3'!$P$30</c:f>
              <c:numCache>
                <c:formatCode>0.0%</c:formatCode>
                <c:ptCount val="1"/>
                <c:pt idx="0">
                  <c:v>0.42099999999999999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C7-4280-A31B-5F52E46EAEE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'2-3'!$P$31</c:f>
              <c:numCache>
                <c:formatCode>0.0%</c:formatCode>
                <c:ptCount val="1"/>
                <c:pt idx="0">
                  <c:v>5.2999999999999999E-2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C7-4280-A31B-5F52E46EAEE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'2-3'!$P$32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C7-4280-A31B-5F52E46EAE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'2-3'!$Q$29</c:f>
              <c:numCache>
                <c:formatCode>0.0%</c:formatCode>
                <c:ptCount val="1"/>
                <c:pt idx="0">
                  <c:v>0.47399999999999998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5-4CE5-9B40-A55187B662F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'2-3'!$Q$30</c:f>
              <c:numCache>
                <c:formatCode>0.0%</c:formatCode>
                <c:ptCount val="1"/>
                <c:pt idx="0">
                  <c:v>0.52600000000000002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5-4CE5-9B40-A55187B662F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'2-3'!$Q$31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5-4CE5-9B40-A55187B662F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'2-3'!$Q$32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F5-4CE5-9B40-A55187B662F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'2-3'!$R$29</c:f>
              <c:numCache>
                <c:formatCode>0.0%</c:formatCode>
                <c:ptCount val="1"/>
                <c:pt idx="0">
                  <c:v>0.316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9-4F4F-BBCF-8A689EA471E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'2-3'!$R$30</c:f>
              <c:numCache>
                <c:formatCode>0.0%</c:formatCode>
                <c:ptCount val="1"/>
                <c:pt idx="0">
                  <c:v>0.52600000000000002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9-4F4F-BBCF-8A689EA471E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'2-3'!$R$31</c:f>
              <c:numCache>
                <c:formatCode>0.0%</c:formatCode>
                <c:ptCount val="1"/>
                <c:pt idx="0">
                  <c:v>0.158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79-4F4F-BBCF-8A689EA471E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'2-3'!$R$32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79-4F4F-BBCF-8A689EA471E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全校!$S$29</c:f>
              <c:numCache>
                <c:formatCode>0.0%</c:formatCode>
                <c:ptCount val="1"/>
                <c:pt idx="0">
                  <c:v>0.39200000000000002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E-4C2A-96C3-36B406FB75E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全校!$S$30</c:f>
              <c:numCache>
                <c:formatCode>0.0%</c:formatCode>
                <c:ptCount val="1"/>
                <c:pt idx="0">
                  <c:v>0.28699999999999998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DE-4C2A-96C3-36B406FB75E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全校!$S$31</c:f>
              <c:numCache>
                <c:formatCode>0.0%</c:formatCode>
                <c:ptCount val="1"/>
                <c:pt idx="0">
                  <c:v>0.29699999999999999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DE-4C2A-96C3-36B406FB75E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全校!$S$32</c:f>
              <c:numCache>
                <c:formatCode>0.0%</c:formatCode>
                <c:ptCount val="1"/>
                <c:pt idx="0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DE-4C2A-96C3-36B406FB75E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'2-3'!$S$29</c:f>
              <c:numCache>
                <c:formatCode>0.0%</c:formatCode>
                <c:ptCount val="1"/>
                <c:pt idx="0">
                  <c:v>0.158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0C-43EA-9691-0E8747C3FA5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'2-3'!$S$30</c:f>
              <c:numCache>
                <c:formatCode>0.0%</c:formatCode>
                <c:ptCount val="1"/>
                <c:pt idx="0">
                  <c:v>0.42099999999999999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0C-43EA-9691-0E8747C3FA5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'2-3'!$S$31</c:f>
              <c:numCache>
                <c:formatCode>0.0%</c:formatCode>
                <c:ptCount val="1"/>
                <c:pt idx="0">
                  <c:v>0.316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0C-43EA-9691-0E8747C3FA5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'2-3'!$S$32</c:f>
              <c:numCache>
                <c:formatCode>0.0%</c:formatCode>
                <c:ptCount val="1"/>
                <c:pt idx="0">
                  <c:v>0.105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0C-43EA-9691-0E8747C3FA5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'2-3'!$T$29</c:f>
              <c:numCache>
                <c:formatCode>0.0%</c:formatCode>
                <c:ptCount val="1"/>
                <c:pt idx="0">
                  <c:v>0.36799999999999999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B-477E-B0D5-AA6928BCF44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'2-3'!$T$30</c:f>
              <c:numCache>
                <c:formatCode>0.0%</c:formatCode>
                <c:ptCount val="1"/>
                <c:pt idx="0">
                  <c:v>0.316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B-477E-B0D5-AA6928BCF44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'2-3'!$T$31</c:f>
              <c:numCache>
                <c:formatCode>0.0%</c:formatCode>
                <c:ptCount val="1"/>
                <c:pt idx="0">
                  <c:v>0.158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CB-477E-B0D5-AA6928BCF44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'2-3'!$T$32</c:f>
              <c:numCache>
                <c:formatCode>0.0%</c:formatCode>
                <c:ptCount val="1"/>
                <c:pt idx="0">
                  <c:v>0.158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CB-477E-B0D5-AA6928BCF44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'3学年'!$G$29</c:f>
              <c:numCache>
                <c:formatCode>0.0%</c:formatCode>
                <c:ptCount val="1"/>
                <c:pt idx="0">
                  <c:v>0.27800000000000002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2D-4EB8-8AB1-66B24D2C815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'3学年'!$G$30</c:f>
              <c:numCache>
                <c:formatCode>0.0%</c:formatCode>
                <c:ptCount val="1"/>
                <c:pt idx="0">
                  <c:v>0.34699999999999998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2D-4EB8-8AB1-66B24D2C815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'3学年'!$G$31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2D-4EB8-8AB1-66B24D2C815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'3学年'!$G$32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2D-4EB8-8AB1-66B24D2C815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'3学年'!$F$29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9-4452-9CD7-EE8523AC11B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'3学年'!$F$30</c:f>
              <c:numCache>
                <c:formatCode>0.0%</c:formatCode>
                <c:ptCount val="1"/>
                <c:pt idx="0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E9-4452-9CD7-EE8523AC11B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'3学年'!$F$31</c:f>
              <c:numCache>
                <c:formatCode>0.0%</c:formatCode>
                <c:ptCount val="1"/>
                <c:pt idx="0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E9-4452-9CD7-EE8523AC11B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'3学年'!$F$32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E9-4452-9CD7-EE8523AC11B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'3学年'!$B$29</c:f>
              <c:numCache>
                <c:formatCode>0.0%</c:formatCode>
                <c:ptCount val="1"/>
                <c:pt idx="0">
                  <c:v>0.59699999999999998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7-466E-9F99-D452FEFC199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'3学年'!$B$30</c:f>
              <c:numCache>
                <c:formatCode>0.0%</c:formatCode>
                <c:ptCount val="1"/>
                <c:pt idx="0">
                  <c:v>0.36099999999999999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D7-466E-9F99-D452FEFC199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'3学年'!$B$31</c:f>
              <c:numCache>
                <c:formatCode>0.0%</c:formatCode>
                <c:ptCount val="1"/>
                <c:pt idx="0">
                  <c:v>4.2000000000000003E-2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D7-466E-9F99-D452FEFC199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8968845945045872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CF6-4FF5-A936-8EF69BD60B33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'3学年'!$B$32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D7-466E-9F99-D452FEFC199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'3学年'!$C$29</c:f>
              <c:numCache>
                <c:formatCode>0.0%</c:formatCode>
                <c:ptCount val="1"/>
                <c:pt idx="0">
                  <c:v>0.69399999999999995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7-4E43-BD67-48FFEF449B6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'3学年'!$C$30</c:f>
              <c:numCache>
                <c:formatCode>0.0%</c:formatCode>
                <c:ptCount val="1"/>
                <c:pt idx="0">
                  <c:v>0.29199999999999998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F7-4E43-BD67-48FFEF449B6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8281409908409786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61B-4887-AA2E-A88552C85B87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'3学年'!$C$31</c:f>
              <c:numCache>
                <c:formatCode>0.0%</c:formatCode>
                <c:ptCount val="1"/>
                <c:pt idx="0">
                  <c:v>1.4E-2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F7-4E43-BD67-48FFEF449B6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62189904605587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6F7-4E43-BD67-48FFEF449B6E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F7-4E43-BD67-48FFEF449B6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'3学年'!$D$29</c:f>
              <c:numCache>
                <c:formatCode>0.0%</c:formatCode>
                <c:ptCount val="1"/>
                <c:pt idx="0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9-482B-A343-09F8EE4571D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'3学年'!$D$30</c:f>
              <c:numCache>
                <c:formatCode>0.0%</c:formatCode>
                <c:ptCount val="1"/>
                <c:pt idx="0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9-482B-A343-09F8EE4571D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'3学年'!$D$31</c:f>
              <c:numCache>
                <c:formatCode>0.0%</c:formatCode>
                <c:ptCount val="1"/>
                <c:pt idx="0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D9-482B-A343-09F8EE4571D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'3学年'!$D$32</c:f>
              <c:numCache>
                <c:formatCode>0.0%</c:formatCode>
                <c:ptCount val="1"/>
                <c:pt idx="0">
                  <c:v>1.4E-2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D9-482B-A343-09F8EE4571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'3学年'!$E$29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59-4F98-B087-F7D4D884D86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'3学年'!$E$30</c:f>
              <c:numCache>
                <c:formatCode>0.0%</c:formatCode>
                <c:ptCount val="1"/>
                <c:pt idx="0">
                  <c:v>0.45800000000000002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59-4F98-B087-F7D4D884D86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'3学年'!$E$31</c:f>
              <c:numCache>
                <c:formatCode>0.0%</c:formatCode>
                <c:ptCount val="1"/>
                <c:pt idx="0">
                  <c:v>0.13900000000000001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59-4F98-B087-F7D4D884D86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'3学年'!$E$32</c:f>
              <c:numCache>
                <c:formatCode>0.0%</c:formatCode>
                <c:ptCount val="1"/>
                <c:pt idx="0">
                  <c:v>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59-4F98-B087-F7D4D884D86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'3学年'!$H$29</c:f>
              <c:numCache>
                <c:formatCode>0.0%</c:formatCode>
                <c:ptCount val="1"/>
                <c:pt idx="0">
                  <c:v>0.51300000000000001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0-4A85-BD11-AB93B55D441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'3学年'!$H$30</c:f>
              <c:numCache>
                <c:formatCode>0.0%</c:formatCode>
                <c:ptCount val="1"/>
                <c:pt idx="0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0-4A85-BD11-AB93B55D441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8281409908409786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4B6-438B-9DBF-4D6EEC472D29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'3学年'!$H$31</c:f>
              <c:numCache>
                <c:formatCode>0.0%</c:formatCode>
                <c:ptCount val="1"/>
                <c:pt idx="0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40-4A85-BD11-AB93B55D441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281409908409786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4B6-438B-9DBF-4D6EEC472D29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'3学年'!$H$32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40-4A85-BD11-AB93B55D441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'3学年'!$I$29</c:f>
              <c:numCache>
                <c:formatCode>0.0%</c:formatCode>
                <c:ptCount val="1"/>
                <c:pt idx="0">
                  <c:v>0.69499999999999995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F-44F4-81EF-9E14005C403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'3学年'!$I$30</c:f>
              <c:numCache>
                <c:formatCode>0.0%</c:formatCode>
                <c:ptCount val="1"/>
                <c:pt idx="0">
                  <c:v>0.23599999999999999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F-44F4-81EF-9E14005C403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'3学年'!$I$31</c:f>
              <c:numCache>
                <c:formatCode>0.0%</c:formatCode>
                <c:ptCount val="1"/>
                <c:pt idx="0">
                  <c:v>6.9000000000000006E-2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CF-44F4-81EF-9E14005C403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CF-44F4-81EF-9E14005C403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全校!$T$29</c:f>
              <c:numCache>
                <c:formatCode>0.0%</c:formatCode>
                <c:ptCount val="1"/>
                <c:pt idx="0">
                  <c:v>0.50900000000000001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71-4714-B01D-314AB01D6C7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全校!$T$30</c:f>
              <c:numCache>
                <c:formatCode>0.0%</c:formatCode>
                <c:ptCount val="1"/>
                <c:pt idx="0">
                  <c:v>0.315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71-4714-B01D-314AB01D6C7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全校!$T$31</c:f>
              <c:numCache>
                <c:formatCode>0.0%</c:formatCode>
                <c:ptCount val="1"/>
                <c:pt idx="0">
                  <c:v>0.16200000000000001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71-4714-B01D-314AB01D6C7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全校!$T$32</c:f>
              <c:numCache>
                <c:formatCode>0.0%</c:formatCode>
                <c:ptCount val="1"/>
                <c:pt idx="0">
                  <c:v>1.4E-2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71-4714-B01D-314AB01D6C7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'3学年'!$J$29</c:f>
              <c:numCache>
                <c:formatCode>0.0%</c:formatCode>
                <c:ptCount val="1"/>
                <c:pt idx="0">
                  <c:v>0.31900000000000001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7-40D3-BE6B-1647CC6910A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'3学年'!$J$30</c:f>
              <c:numCache>
                <c:formatCode>0.0%</c:formatCode>
                <c:ptCount val="1"/>
                <c:pt idx="0">
                  <c:v>0.54200000000000004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7-40D3-BE6B-1647CC6910A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'3学年'!$J$31</c:f>
              <c:numCache>
                <c:formatCode>0.0%</c:formatCode>
                <c:ptCount val="1"/>
                <c:pt idx="0">
                  <c:v>0.13900000000000001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47-40D3-BE6B-1647CC6910A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'3学年'!$J$32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47-40D3-BE6B-1647CC6910A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'3学年'!$K$29</c:f>
              <c:numCache>
                <c:formatCode>0.0%</c:formatCode>
                <c:ptCount val="1"/>
                <c:pt idx="0">
                  <c:v>0.70799999999999996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17-44ED-9057-3DE090A4FEE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'3学年'!$K$30</c:f>
              <c:numCache>
                <c:formatCode>0.0%</c:formatCode>
                <c:ptCount val="1"/>
                <c:pt idx="0">
                  <c:v>0.26400000000000001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17-44ED-9057-3DE090A4FEE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9312563963363913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034-480F-9048-32273B0B6C50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'3学年'!$K$31</c:f>
              <c:numCache>
                <c:formatCode>0.0%</c:formatCode>
                <c:ptCount val="1"/>
                <c:pt idx="0">
                  <c:v>2.8000000000000001E-2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17-44ED-9057-3DE090A4FEE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8.690653783513762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B17-44ED-9057-3DE090A4FEE1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17-44ED-9057-3DE090A4FEE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'3学年'!$L$29</c:f>
              <c:numCache>
                <c:formatCode>0.0%</c:formatCode>
                <c:ptCount val="1"/>
                <c:pt idx="0">
                  <c:v>0.52700000000000002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E0-4574-AAD6-B7008D013B4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'3学年'!$L$30</c:f>
              <c:numCache>
                <c:formatCode>0.0%</c:formatCode>
                <c:ptCount val="1"/>
                <c:pt idx="0">
                  <c:v>0.30599999999999999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E0-4574-AAD6-B7008D013B4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'3学年'!$L$31</c:f>
              <c:numCache>
                <c:formatCode>0.0%</c:formatCode>
                <c:ptCount val="1"/>
                <c:pt idx="0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E0-4574-AAD6-B7008D013B4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'3学年'!$L$32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E0-4574-AAD6-B7008D013B4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'3学年'!$M$29</c:f>
              <c:numCache>
                <c:formatCode>0.0%</c:formatCode>
                <c:ptCount val="1"/>
                <c:pt idx="0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1-43C2-B094-D7EADA74AB0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'3学年'!$M$30</c:f>
              <c:numCache>
                <c:formatCode>0.0%</c:formatCode>
                <c:ptCount val="1"/>
                <c:pt idx="0">
                  <c:v>0.41699999999999998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21-43C2-B094-D7EADA74AB0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'3学年'!$M$31</c:f>
              <c:numCache>
                <c:formatCode>0.0%</c:formatCode>
                <c:ptCount val="1"/>
                <c:pt idx="0">
                  <c:v>0.153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21-43C2-B094-D7EADA74AB0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'3学年'!$M$32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21-43C2-B094-D7EADA74AB0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'3学年'!$N$29</c:f>
              <c:numCache>
                <c:formatCode>0.0%</c:formatCode>
                <c:ptCount val="1"/>
                <c:pt idx="0">
                  <c:v>0.54200000000000004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8-4F9C-BBDD-A47A071EE49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'3学年'!$N$30</c:f>
              <c:numCache>
                <c:formatCode>0.0%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8-4F9C-BBDD-A47A071EE49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'3学年'!$N$31</c:f>
              <c:numCache>
                <c:formatCode>0.0%</c:formatCode>
                <c:ptCount val="1"/>
                <c:pt idx="0">
                  <c:v>0.20799999999999999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98-4F9C-BBDD-A47A071EE49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'3学年'!$N$32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98-4F9C-BBDD-A47A071EE49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'3学年'!$O$29</c:f>
              <c:numCache>
                <c:formatCode>0.0%</c:formatCode>
                <c:ptCount val="1"/>
                <c:pt idx="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2-4131-96E9-672329C4E53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'3学年'!$O$30</c:f>
              <c:numCache>
                <c:formatCode>0.0%</c:formatCode>
                <c:ptCount val="1"/>
                <c:pt idx="0">
                  <c:v>0.20799999999999999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B2-4131-96E9-672329C4E53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'3学年'!$O$31</c:f>
              <c:numCache>
                <c:formatCode>0.0%</c:formatCode>
                <c:ptCount val="1"/>
                <c:pt idx="0">
                  <c:v>4.2000000000000003E-2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B2-4131-96E9-672329C4E53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7927875584256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EB2-4131-96E9-672329C4E538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B2-4131-96E9-672329C4E53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'3学年'!$P$29</c:f>
              <c:numCache>
                <c:formatCode>0.0%</c:formatCode>
                <c:ptCount val="1"/>
                <c:pt idx="0">
                  <c:v>0.65300000000000002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B3-4399-B53E-3596A340895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'3学年'!$P$30</c:f>
              <c:numCache>
                <c:formatCode>0.0%</c:formatCode>
                <c:ptCount val="1"/>
                <c:pt idx="0">
                  <c:v>0.23599999999999999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B3-4399-B53E-3596A340895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'3学年'!$P$31</c:f>
              <c:numCache>
                <c:formatCode>0.0%</c:formatCode>
                <c:ptCount val="1"/>
                <c:pt idx="0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B3-4399-B53E-3596A340895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'3学年'!$P$32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B3-4399-B53E-3596A340895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'3学年'!$Q$29</c:f>
              <c:numCache>
                <c:formatCode>0.0%</c:formatCode>
                <c:ptCount val="1"/>
                <c:pt idx="0">
                  <c:v>0.48699999999999999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4-45B8-9821-A9B4A43247A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'3学年'!$Q$30</c:f>
              <c:numCache>
                <c:formatCode>0.0%</c:formatCode>
                <c:ptCount val="1"/>
                <c:pt idx="0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4-45B8-9821-A9B4A43247A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'3学年'!$Q$31</c:f>
              <c:numCache>
                <c:formatCode>0.0%</c:formatCode>
                <c:ptCount val="1"/>
                <c:pt idx="0">
                  <c:v>6.9000000000000006E-2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04-45B8-9821-A9B4A43247A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'3学年'!$Q$32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04-45B8-9821-A9B4A43247A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'3学年'!$R$29</c:f>
              <c:numCache>
                <c:formatCode>0.0%</c:formatCode>
                <c:ptCount val="1"/>
                <c:pt idx="0">
                  <c:v>0.48599999999999999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1-44AA-A340-1D823D34D5B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'3学年'!$R$30</c:f>
              <c:numCache>
                <c:formatCode>0.0%</c:formatCode>
                <c:ptCount val="1"/>
                <c:pt idx="0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1-44AA-A340-1D823D34D5B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'3学年'!$R$31</c:f>
              <c:numCache>
                <c:formatCode>0.0%</c:formatCode>
                <c:ptCount val="1"/>
                <c:pt idx="0">
                  <c:v>8.3000000000000004E-2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1-44AA-A340-1D823D34D5B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'3学年'!$R$32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E1-44AA-A340-1D823D34D5B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'3学年'!$S$29</c:f>
              <c:numCache>
                <c:formatCode>0.0%</c:formatCode>
                <c:ptCount val="1"/>
                <c:pt idx="0">
                  <c:v>0.26400000000000001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9-4089-A21E-F0B48C8E6DC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'3学年'!$S$30</c:f>
              <c:numCache>
                <c:formatCode>0.0%</c:formatCode>
                <c:ptCount val="1"/>
                <c:pt idx="0">
                  <c:v>0.38900000000000001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E9-4089-A21E-F0B48C8E6DC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'3学年'!$S$31</c:f>
              <c:numCache>
                <c:formatCode>0.0%</c:formatCode>
                <c:ptCount val="1"/>
                <c:pt idx="0">
                  <c:v>0.34699999999999998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E9-4089-A21E-F0B48C8E6DC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'3学年'!$S$32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E9-4089-A21E-F0B48C8E6DC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全校!$K$29</c:f>
              <c:numCache>
                <c:formatCode>0.0%</c:formatCode>
                <c:ptCount val="1"/>
                <c:pt idx="0">
                  <c:v>0.68500000000000005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18-4401-873D-8379DF0E028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全校!$K$30</c:f>
              <c:numCache>
                <c:formatCode>0.0%</c:formatCode>
                <c:ptCount val="1"/>
                <c:pt idx="0">
                  <c:v>0.29299999999999998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18-4401-873D-8379DF0E028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9420755328225675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718-4401-873D-8379DF0E028F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全校!$K$31</c:f>
              <c:numCache>
                <c:formatCode>0.0%</c:formatCode>
                <c:ptCount val="1"/>
                <c:pt idx="0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18-4401-873D-8379DF0E028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9.6671014927908853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718-4401-873D-8379DF0E028F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18-4401-873D-8379DF0E028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'3学年'!$T$29</c:f>
              <c:numCache>
                <c:formatCode>0.0%</c:formatCode>
                <c:ptCount val="1"/>
                <c:pt idx="0">
                  <c:v>0.52800000000000002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C-4725-A2B3-8B7F6B04FA5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'3学年'!$T$30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C-4725-A2B3-8B7F6B04FA5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'3学年'!$T$31</c:f>
              <c:numCache>
                <c:formatCode>0.0%</c:formatCode>
                <c:ptCount val="1"/>
                <c:pt idx="0">
                  <c:v>0.13900000000000001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DC-4725-A2B3-8B7F6B04FA5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'3学年'!$T$32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DC-4725-A2B3-8B7F6B04FA5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'3-1'!$G$29</c:f>
              <c:numCache>
                <c:formatCode>0.0%</c:formatCode>
                <c:ptCount val="1"/>
                <c:pt idx="0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F-4BFD-903C-430B117DF8A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'3-1'!$G$30</c:f>
              <c:numCache>
                <c:formatCode>0.0%</c:formatCode>
                <c:ptCount val="1"/>
                <c:pt idx="0">
                  <c:v>0.52400000000000002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2F-4BFD-903C-430B117DF8A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'3-1'!$G$31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2F-4BFD-903C-430B117DF8A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'3-1'!$G$32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2F-4BFD-903C-430B117DF8A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'3-1'!$F$29</c:f>
              <c:numCache>
                <c:formatCode>0.0%</c:formatCode>
                <c:ptCount val="1"/>
                <c:pt idx="0">
                  <c:v>0.47599999999999998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A-4073-90A8-BEA010EFE303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'3-1'!$F$30</c:f>
              <c:numCache>
                <c:formatCode>0.0%</c:formatCode>
                <c:ptCount val="1"/>
                <c:pt idx="0">
                  <c:v>0.47599999999999998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8A-4073-90A8-BEA010EFE303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625127926727827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24-4DDB-9A7A-02B8518D7FDC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'3-1'!$F$31</c:f>
              <c:numCache>
                <c:formatCode>0.0%</c:formatCode>
                <c:ptCount val="1"/>
                <c:pt idx="0">
                  <c:v>4.8000000000000001E-2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8A-4073-90A8-BEA010EFE303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625127926727827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8A-4073-90A8-BEA010EFE303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'3-1'!$F$32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8A-4073-90A8-BEA010EFE30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'3-1'!$B$29</c:f>
              <c:numCache>
                <c:formatCode>0.0%</c:formatCode>
                <c:ptCount val="1"/>
                <c:pt idx="0">
                  <c:v>0.61899999999999999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0-4F79-83A1-0DF225912E2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'3-1'!$B$30</c:f>
              <c:numCache>
                <c:formatCode>0.0%</c:formatCode>
                <c:ptCount val="1"/>
                <c:pt idx="0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0-4F79-83A1-0DF225912E2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'3-1'!$B$31</c:f>
              <c:numCache>
                <c:formatCode>0.0%</c:formatCode>
                <c:ptCount val="1"/>
                <c:pt idx="0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0-4F79-83A1-0DF225912E2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'3-1'!$B$32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40-4F79-83A1-0DF225912E2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'3-1'!$C$29</c:f>
              <c:numCache>
                <c:formatCode>0.0%</c:formatCode>
                <c:ptCount val="1"/>
                <c:pt idx="0">
                  <c:v>0.61899999999999999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D-4E39-8D9D-3EE9B83CD3D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'3-1'!$C$30</c:f>
              <c:numCache>
                <c:formatCode>0.0%</c:formatCode>
                <c:ptCount val="1"/>
                <c:pt idx="0">
                  <c:v>0.38100000000000001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D-4E39-8D9D-3EE9B83CD3D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1587538378018489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B0-435F-90C6-E4A2A5E9C0F1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'3-1'!$C$31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0D-4E39-8D9D-3EE9B83CD3D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621910179850012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0D-4E39-8D9D-3EE9B83CD3D0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0D-4E39-8D9D-3EE9B83CD3D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'3-1'!$D$29</c:f>
              <c:numCache>
                <c:formatCode>0.0%</c:formatCode>
                <c:ptCount val="1"/>
                <c:pt idx="0">
                  <c:v>0.38100000000000001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7E-4075-AC56-1699EC7C677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'3-1'!$D$30</c:f>
              <c:numCache>
                <c:formatCode>0.0%</c:formatCode>
                <c:ptCount val="1"/>
                <c:pt idx="0">
                  <c:v>0.38100000000000001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7E-4075-AC56-1699EC7C677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625127926727827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EF-4672-955B-C7D2CE20DC49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'3-1'!$D$31</c:f>
              <c:numCache>
                <c:formatCode>0.0%</c:formatCode>
                <c:ptCount val="1"/>
                <c:pt idx="0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7E-4075-AC56-1699EC7C677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7593973871773703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EF-4672-955B-C7D2CE20DC49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'3-1'!$D$32</c:f>
              <c:numCache>
                <c:formatCode>0.0%</c:formatCode>
                <c:ptCount val="1"/>
                <c:pt idx="0">
                  <c:v>4.8000000000000001E-2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7E-4075-AC56-1699EC7C677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'3-1'!$E$29</c:f>
              <c:numCache>
                <c:formatCode>0.0%</c:formatCode>
                <c:ptCount val="1"/>
                <c:pt idx="0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8-431A-A837-C247CB706CB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'3-1'!$E$30</c:f>
              <c:numCache>
                <c:formatCode>0.0%</c:formatCode>
                <c:ptCount val="1"/>
                <c:pt idx="0">
                  <c:v>0.57099999999999995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58-431A-A837-C247CB706CB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'3-1'!$E$31</c:f>
              <c:numCache>
                <c:formatCode>0.0%</c:formatCode>
                <c:ptCount val="1"/>
                <c:pt idx="0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58-431A-A837-C247CB706CB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'3-1'!$E$32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58-431A-A837-C247CB706CB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'3-1'!$H$29</c:f>
              <c:numCache>
                <c:formatCode>0.0%</c:formatCode>
                <c:ptCount val="1"/>
                <c:pt idx="0">
                  <c:v>0.61899999999999999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A-4FCD-9978-B90407E948B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'3-1'!$H$30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A-4FCD-9978-B90407E948B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'3-1'!$H$31</c:f>
              <c:numCache>
                <c:formatCode>0.0%</c:formatCode>
                <c:ptCount val="1"/>
                <c:pt idx="0">
                  <c:v>4.8000000000000001E-2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A-4FCD-9978-B90407E948B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'3-1'!$H$32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A-4FCD-9978-B90407E948B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'3-1'!$I$29</c:f>
              <c:numCache>
                <c:formatCode>0.0%</c:formatCode>
                <c:ptCount val="1"/>
                <c:pt idx="0">
                  <c:v>0.61899999999999999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66-4C3B-A82B-948675A4DC9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'3-1'!$I$30</c:f>
              <c:numCache>
                <c:formatCode>0.0%</c:formatCode>
                <c:ptCount val="1"/>
                <c:pt idx="0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66-4C3B-A82B-948675A4DC9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'3-1'!$I$31</c:f>
              <c:numCache>
                <c:formatCode>0.0%</c:formatCode>
                <c:ptCount val="1"/>
                <c:pt idx="0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66-4C3B-A82B-948675A4DC9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66-4C3B-A82B-948675A4DC9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'3-1'!$J$29</c:f>
              <c:numCache>
                <c:formatCode>0.0%</c:formatCode>
                <c:ptCount val="1"/>
                <c:pt idx="0">
                  <c:v>0.38100000000000001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88-4BBF-8427-57F0E1B0010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'3-1'!$J$30</c:f>
              <c:numCache>
                <c:formatCode>0.0%</c:formatCode>
                <c:ptCount val="1"/>
                <c:pt idx="0">
                  <c:v>0.52400000000000002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88-4BBF-8427-57F0E1B0010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'3-1'!$J$31</c:f>
              <c:numCache>
                <c:formatCode>0.0%</c:formatCode>
                <c:ptCount val="1"/>
                <c:pt idx="0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88-4BBF-8427-57F0E1B0010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'3-1'!$J$32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88-4BBF-8427-57F0E1B0010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全校!$F$29</c:f>
              <c:numCache>
                <c:formatCode>0.0%</c:formatCode>
                <c:ptCount val="1"/>
                <c:pt idx="0">
                  <c:v>0.54100000000000004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1-4200-BA64-8D057B030383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全校!$F$30</c:f>
              <c:numCache>
                <c:formatCode>0.0%</c:formatCode>
                <c:ptCount val="1"/>
                <c:pt idx="0">
                  <c:v>0.39800000000000002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1-4200-BA64-8D057B030383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全校!$F$31</c:f>
              <c:numCache>
                <c:formatCode>0.0%</c:formatCode>
                <c:ptCount val="1"/>
                <c:pt idx="0">
                  <c:v>5.5E-2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B1-4200-BA64-8D057B030383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全校!$F$32</c:f>
              <c:numCache>
                <c:formatCode>0.0%</c:formatCode>
                <c:ptCount val="1"/>
                <c:pt idx="0">
                  <c:v>6.0000000000000001E-3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B1-4200-BA64-8D057B03038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'1学年'!$G$29</c:f>
              <c:numCache>
                <c:formatCode>0.0%</c:formatCode>
                <c:ptCount val="1"/>
                <c:pt idx="0">
                  <c:v>0.68799999999999994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1A-4A99-8AD8-E1969DEC2BD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'1学年'!$G$30</c:f>
              <c:numCache>
                <c:formatCode>0.0%</c:formatCode>
                <c:ptCount val="1"/>
                <c:pt idx="0">
                  <c:v>0.19500000000000001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1A-4A99-8AD8-E1969DEC2BD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'1学年'!$G$31</c:f>
              <c:numCache>
                <c:formatCode>0.0%</c:formatCode>
                <c:ptCount val="1"/>
                <c:pt idx="0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1A-4A99-8AD8-E1969DEC2BD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'1学年'!$G$32</c:f>
              <c:numCache>
                <c:formatCode>0.0%</c:formatCode>
                <c:ptCount val="1"/>
                <c:pt idx="0">
                  <c:v>3.9E-2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1A-4A99-8AD8-E1969DEC2BD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'3-1'!$K$29</c:f>
              <c:numCache>
                <c:formatCode>0.0%</c:formatCode>
                <c:ptCount val="1"/>
                <c:pt idx="0">
                  <c:v>0.71399999999999997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0-4703-90B6-C59F81D9B26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'3-1'!$K$30</c:f>
              <c:numCache>
                <c:formatCode>0.0%</c:formatCode>
                <c:ptCount val="1"/>
                <c:pt idx="0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0-4703-90B6-C59F81D9B26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621910179850152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99-4594-8897-F8A1412514E3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'3-1'!$K$31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40-4703-90B6-C59F81D9B26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621910179850012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0-4703-90B6-C59F81D9B260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40-4703-90B6-C59F81D9B26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'3-1'!$L$29</c:f>
              <c:numCache>
                <c:formatCode>0.0%</c:formatCode>
                <c:ptCount val="1"/>
                <c:pt idx="0">
                  <c:v>0.66600000000000004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6F-4B5E-AC63-6FD9F004F25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'3-1'!$L$30</c:f>
              <c:numCache>
                <c:formatCode>0.0%</c:formatCode>
                <c:ptCount val="1"/>
                <c:pt idx="0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6F-4B5E-AC63-6FD9F004F25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'3-1'!$L$31</c:f>
              <c:numCache>
                <c:formatCode>0.0%</c:formatCode>
                <c:ptCount val="1"/>
                <c:pt idx="0">
                  <c:v>4.8000000000000001E-2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6F-4B5E-AC63-6FD9F004F25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'3-1'!$L$32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6F-4B5E-AC63-6FD9F004F2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'3-1'!$M$29</c:f>
              <c:numCache>
                <c:formatCode>0.0%</c:formatCode>
                <c:ptCount val="1"/>
                <c:pt idx="0">
                  <c:v>0.47699999999999998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D4-4818-9D1D-AF738A6CBD6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'3-1'!$M$30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D4-4818-9D1D-AF738A6CBD6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'3-1'!$M$31</c:f>
              <c:numCache>
                <c:formatCode>0.0%</c:formatCode>
                <c:ptCount val="1"/>
                <c:pt idx="0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D4-4818-9D1D-AF738A6CBD6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'3-1'!$M$32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D4-4818-9D1D-AF738A6CBD6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'3-1'!$N$29</c:f>
              <c:numCache>
                <c:formatCode>0.0%</c:formatCode>
                <c:ptCount val="1"/>
                <c:pt idx="0">
                  <c:v>0.38100000000000001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A1-4103-8F71-AAC070A2A9C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'3-1'!$N$30</c:f>
              <c:numCache>
                <c:formatCode>0.0%</c:formatCode>
                <c:ptCount val="1"/>
                <c:pt idx="0">
                  <c:v>0.23799999999999999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A1-4103-8F71-AAC070A2A9C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'3-1'!$N$31</c:f>
              <c:numCache>
                <c:formatCode>0.0%</c:formatCode>
                <c:ptCount val="1"/>
                <c:pt idx="0">
                  <c:v>0.38100000000000001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A1-4103-8F71-AAC070A2A9C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'3-1'!$N$32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A1-4103-8F71-AAC070A2A9C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'3-1'!$O$29</c:f>
              <c:numCache>
                <c:formatCode>0.0%</c:formatCode>
                <c:ptCount val="1"/>
                <c:pt idx="0">
                  <c:v>0.76200000000000001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DE-43DF-B614-1FC8FBE01B3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'3-1'!$O$30</c:f>
              <c:numCache>
                <c:formatCode>0.0%</c:formatCode>
                <c:ptCount val="1"/>
                <c:pt idx="0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DE-43DF-B614-1FC8FBE01B3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'3-1'!$O$31</c:f>
              <c:numCache>
                <c:formatCode>0.0%</c:formatCode>
                <c:ptCount val="1"/>
                <c:pt idx="0">
                  <c:v>4.8000000000000001E-2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DE-43DF-B614-1FC8FBE01B3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'3-1'!$O$32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DE-43DF-B614-1FC8FBE01B3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'3-1'!$P$29</c:f>
              <c:numCache>
                <c:formatCode>0.0%</c:formatCode>
                <c:ptCount val="1"/>
                <c:pt idx="0">
                  <c:v>0.61899999999999999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C0-4D48-94AC-847B30F59603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'3-1'!$P$30</c:f>
              <c:numCache>
                <c:formatCode>0.0%</c:formatCode>
                <c:ptCount val="1"/>
                <c:pt idx="0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C0-4D48-94AC-847B30F59603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'3-1'!$P$31</c:f>
              <c:numCache>
                <c:formatCode>0.0%</c:formatCode>
                <c:ptCount val="1"/>
                <c:pt idx="0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C0-4D48-94AC-847B30F59603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'3-1'!$P$32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C0-4D48-94AC-847B30F5960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'3-1'!$Q$29</c:f>
              <c:numCache>
                <c:formatCode>0.0%</c:formatCode>
                <c:ptCount val="1"/>
                <c:pt idx="0">
                  <c:v>0.61899999999999999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F-4F1F-A239-84A69B7E0CE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'3-1'!$Q$30</c:f>
              <c:numCache>
                <c:formatCode>0.0%</c:formatCode>
                <c:ptCount val="1"/>
                <c:pt idx="0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5F-4F1F-A239-84A69B7E0CE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'3-1'!$Q$31</c:f>
              <c:numCache>
                <c:formatCode>0.0%</c:formatCode>
                <c:ptCount val="1"/>
                <c:pt idx="0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5F-4F1F-A239-84A69B7E0CE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'3-1'!$Q$32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5F-4F1F-A239-84A69B7E0CE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'3-1'!$R$29</c:f>
              <c:numCache>
                <c:formatCode>0.0%</c:formatCode>
                <c:ptCount val="1"/>
                <c:pt idx="0">
                  <c:v>0.61899999999999999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F-4F5D-8034-D34AF28EBF3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'3-1'!$R$30</c:f>
              <c:numCache>
                <c:formatCode>0.0%</c:formatCode>
                <c:ptCount val="1"/>
                <c:pt idx="0">
                  <c:v>0.38100000000000001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AF-4F5D-8034-D34AF28EBF3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937691890093158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BD-423A-915B-8FE8855AC7E1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'3-1'!$R$31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AF-4F5D-8034-D34AF28EBF3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625127926727827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BD-423A-915B-8FE8855AC7E1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'3-1'!$R$32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AF-4F5D-8034-D34AF28EBF3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'3-1'!$S$29</c:f>
              <c:numCache>
                <c:formatCode>0.0%</c:formatCode>
                <c:ptCount val="1"/>
                <c:pt idx="0">
                  <c:v>0.14199999999999999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7-4DF4-BE5A-FA38E6E31BD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'3-1'!$S$30</c:f>
              <c:numCache>
                <c:formatCode>0.0%</c:formatCode>
                <c:ptCount val="1"/>
                <c:pt idx="0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7-4DF4-BE5A-FA38E6E31BD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'3-1'!$S$31</c:f>
              <c:numCache>
                <c:formatCode>0.0%</c:formatCode>
                <c:ptCount val="1"/>
                <c:pt idx="0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7-4DF4-BE5A-FA38E6E31BD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'3-1'!$S$32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97-4DF4-BE5A-FA38E6E31BD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'3-1'!$T$29</c:f>
              <c:numCache>
                <c:formatCode>0.0%</c:formatCode>
                <c:ptCount val="1"/>
                <c:pt idx="0">
                  <c:v>0.57099999999999995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9D-4804-AA7E-8D2E3FD6A46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'3-1'!$T$30</c:f>
              <c:numCache>
                <c:formatCode>0.0%</c:formatCode>
                <c:ptCount val="1"/>
                <c:pt idx="0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9D-4804-AA7E-8D2E3FD6A46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'3-1'!$T$31</c:f>
              <c:numCache>
                <c:formatCode>0.0%</c:formatCode>
                <c:ptCount val="1"/>
                <c:pt idx="0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9D-4804-AA7E-8D2E3FD6A46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'3-1'!$T$32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9D-4804-AA7E-8D2E3FD6A46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'1学年'!$F$29</c:f>
              <c:numCache>
                <c:formatCode>0.0%</c:formatCode>
                <c:ptCount val="1"/>
                <c:pt idx="0">
                  <c:v>0.68799999999999994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67-4735-8F0A-AECE622FDAD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'1学年'!$F$30</c:f>
              <c:numCache>
                <c:formatCode>0.0%</c:formatCode>
                <c:ptCount val="1"/>
                <c:pt idx="0">
                  <c:v>0.23400000000000001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67-4735-8F0A-AECE622FDAD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'1学年'!$F$31</c:f>
              <c:numCache>
                <c:formatCode>0.0%</c:formatCode>
                <c:ptCount val="1"/>
                <c:pt idx="0">
                  <c:v>5.1999999999999998E-2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67-4735-8F0A-AECE622FDAD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'1学年'!$F$32</c:f>
              <c:numCache>
                <c:formatCode>0.0%</c:formatCode>
                <c:ptCount val="1"/>
                <c:pt idx="0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67-4735-8F0A-AECE622FDAD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'3-2'!$G$29</c:f>
              <c:numCache>
                <c:formatCode>0.0%</c:formatCode>
                <c:ptCount val="1"/>
                <c:pt idx="0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7-41CE-8A00-B0E04982146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'3-2'!$G$30</c:f>
              <c:numCache>
                <c:formatCode>0.0%</c:formatCode>
                <c:ptCount val="1"/>
                <c:pt idx="0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F7-41CE-8A00-B0E04982146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'3-2'!$G$31</c:f>
              <c:numCache>
                <c:formatCode>0.0%</c:formatCode>
                <c:ptCount val="1"/>
                <c:pt idx="0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F7-41CE-8A00-B0E04982146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'3-2'!$G$32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F7-41CE-8A00-B0E04982146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'3-2'!$F$29</c:f>
              <c:numCache>
                <c:formatCode>0.0%</c:formatCode>
                <c:ptCount val="1"/>
                <c:pt idx="0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5-46CA-A5B4-4FA877D97A1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'3-2'!$F$30</c:f>
              <c:numCache>
                <c:formatCode>0.0%</c:formatCode>
                <c:ptCount val="1"/>
                <c:pt idx="0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5-46CA-A5B4-4FA877D97A1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'3-2'!$F$31</c:f>
              <c:numCache>
                <c:formatCode>0.0%</c:formatCode>
                <c:ptCount val="1"/>
                <c:pt idx="0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C5-46CA-A5B4-4FA877D97A1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'3-2'!$F$32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C5-46CA-A5B4-4FA877D97A1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'3-2'!$B$29</c:f>
              <c:numCache>
                <c:formatCode>0.0%</c:formatCode>
                <c:ptCount val="1"/>
                <c:pt idx="0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D-402F-B108-51C83CE12BC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'3-2'!$B$30</c:f>
              <c:numCache>
                <c:formatCode>0.0%</c:formatCode>
                <c:ptCount val="1"/>
                <c:pt idx="0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D-402F-B108-51C83CE12BC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'3-2'!$B$31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0D-402F-B108-51C83CE12BC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'3-2'!$B$32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0D-402F-B108-51C83CE12BC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'3-2'!$C$29</c:f>
              <c:numCache>
                <c:formatCode>0.0%</c:formatCode>
                <c:ptCount val="1"/>
                <c:pt idx="0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BA-48F5-AE0B-08E346B72743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'3-2'!$C$30</c:f>
              <c:numCache>
                <c:formatCode>0.0%</c:formatCode>
                <c:ptCount val="1"/>
                <c:pt idx="0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BA-48F5-AE0B-08E346B72743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'3-2'!$C$31</c:f>
              <c:numCache>
                <c:formatCode>0.0%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BA-48F5-AE0B-08E346B72743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7937691890090322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550-46B1-BC80-55C5AFC34F24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BA-48F5-AE0B-08E346B7274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'3-2'!$D$29</c:f>
              <c:numCache>
                <c:formatCode>0.0%</c:formatCode>
                <c:ptCount val="1"/>
                <c:pt idx="0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3-4D82-ADC2-6DDAA143BDA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'3-2'!$D$30</c:f>
              <c:numCache>
                <c:formatCode>0.0%</c:formatCode>
                <c:ptCount val="1"/>
                <c:pt idx="0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3-4D82-ADC2-6DDAA143BDA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'3-2'!$D$31</c:f>
              <c:numCache>
                <c:formatCode>0.0%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A3-4D82-ADC2-6DDAA143BDA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281409908408372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7F3-4926-8B4F-F4346CEB64BD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'3-2'!$D$32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A3-4D82-ADC2-6DDAA143BDA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'3-2'!$E$29</c:f>
              <c:numCache>
                <c:formatCode>0.0%</c:formatCode>
                <c:ptCount val="1"/>
                <c:pt idx="0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B-4027-ABC1-4970461A716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'3-2'!$E$30</c:f>
              <c:numCache>
                <c:formatCode>0.0%</c:formatCode>
                <c:ptCount val="1"/>
                <c:pt idx="0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FB-4027-ABC1-4970461A716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'3-2'!$E$31</c:f>
              <c:numCache>
                <c:formatCode>0.0%</c:formatCode>
                <c:ptCount val="1"/>
                <c:pt idx="0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FB-4027-ABC1-4970461A716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'3-2'!$E$32</c:f>
              <c:numCache>
                <c:formatCode>0.0%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FB-4027-ABC1-4970461A716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'3-2'!$H$29</c:f>
              <c:numCache>
                <c:formatCode>0.0%</c:formatCode>
                <c:ptCount val="1"/>
                <c:pt idx="0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0-42B1-A60A-828D86106AC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'3-2'!$H$30</c:f>
              <c:numCache>
                <c:formatCode>0.0%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80-42B1-A60A-828D86106AC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'3-2'!$H$31</c:f>
              <c:numCache>
                <c:formatCode>0.0%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80-42B1-A60A-828D86106AC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281409908408372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9E5-4363-87A5-2C60FB2C77D7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'3-2'!$H$32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80-42B1-A60A-828D86106AC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'3-2'!$I$29</c:f>
              <c:numCache>
                <c:formatCode>0.0%</c:formatCode>
                <c:ptCount val="1"/>
                <c:pt idx="0">
                  <c:v>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1-4943-AC91-D4AC256505B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'3-2'!$I$30</c:f>
              <c:numCache>
                <c:formatCode>0.0%</c:formatCode>
                <c:ptCount val="1"/>
                <c:pt idx="0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21-4943-AC91-D4AC256505B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625127926727827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53B-4487-BE2C-F4E096EA4194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'3-2'!$I$31</c:f>
              <c:numCache>
                <c:formatCode>0.0%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21-4943-AC91-D4AC256505B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625127926727827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53B-4487-BE2C-F4E096EA4194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21-4943-AC91-D4AC256505B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'3-2'!$J$29</c:f>
              <c:numCache>
                <c:formatCode>0.0%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D-43D3-A547-564F1A07B6F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'3-2'!$J$30</c:f>
              <c:numCache>
                <c:formatCode>0.0%</c:formatCode>
                <c:ptCount val="1"/>
                <c:pt idx="0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D-43D3-A547-564F1A07B6F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'3-2'!$J$31</c:f>
              <c:numCache>
                <c:formatCode>0.0%</c:formatCode>
                <c:ptCount val="1"/>
                <c:pt idx="0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BD-43D3-A547-564F1A07B6F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'3-2'!$J$32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BD-43D3-A547-564F1A07B6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'3-2'!$K$29</c:f>
              <c:numCache>
                <c:formatCode>0.0%</c:formatCode>
                <c:ptCount val="1"/>
                <c:pt idx="0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8-44B7-A44B-970E1BB0D40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'3-2'!$K$30</c:f>
              <c:numCache>
                <c:formatCode>0.0%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B8-44B7-A44B-970E1BB0D40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'3-2'!$K$31</c:f>
              <c:numCache>
                <c:formatCode>0.0%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B8-44B7-A44B-970E1BB0D40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625127926727827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783-4BA4-9B0C-B84E692CD7C8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B8-44B7-A44B-970E1BB0D40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'1学年'!$B$29</c:f>
              <c:numCache>
                <c:formatCode>0.0%</c:formatCode>
                <c:ptCount val="1"/>
                <c:pt idx="0">
                  <c:v>0.79200000000000004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54-4007-8BBF-90339224F8C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'1学年'!$B$30</c:f>
              <c:numCache>
                <c:formatCode>0.0%</c:formatCode>
                <c:ptCount val="1"/>
                <c:pt idx="0">
                  <c:v>0.182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54-4007-8BBF-90339224F8C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'1学年'!$B$31</c:f>
              <c:numCache>
                <c:formatCode>0.0%</c:formatCode>
                <c:ptCount val="1"/>
                <c:pt idx="0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54-4007-8BBF-90339224F8C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'1学年'!$B$32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54-4007-8BBF-90339224F8C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'3-2'!$L$29</c:f>
              <c:numCache>
                <c:formatCode>0.0%</c:formatCode>
                <c:ptCount val="1"/>
                <c:pt idx="0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23-4420-9DA1-799915DD6D9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'3-2'!$L$30</c:f>
              <c:numCache>
                <c:formatCode>0.0%</c:formatCode>
                <c:ptCount val="1"/>
                <c:pt idx="0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23-4420-9DA1-799915DD6D9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'3-2'!$L$31</c:f>
              <c:numCache>
                <c:formatCode>0.0%</c:formatCode>
                <c:ptCount val="1"/>
                <c:pt idx="0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23-4420-9DA1-799915DD6D9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'3-2'!$L$32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23-4420-9DA1-799915DD6D9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'3-2'!$M$29</c:f>
              <c:numCache>
                <c:formatCode>0.0%</c:formatCode>
                <c:ptCount val="1"/>
                <c:pt idx="0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F5C-B71E-CB1BC2A2EB7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'3-2'!$M$30</c:f>
              <c:numCache>
                <c:formatCode>0.0%</c:formatCode>
                <c:ptCount val="1"/>
                <c:pt idx="0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F7-4F5C-B71E-CB1BC2A2EB7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'3-2'!$M$31</c:f>
              <c:numCache>
                <c:formatCode>0.0%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F7-4F5C-B71E-CB1BC2A2EB7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625127926727827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FF4-4C95-911D-43522138CEA8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'3-2'!$M$32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F7-4F5C-B71E-CB1BC2A2EB7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'3-2'!$N$29</c:f>
              <c:numCache>
                <c:formatCode>0.0%</c:formatCode>
                <c:ptCount val="1"/>
                <c:pt idx="0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E-4721-8990-450556CE8AF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'3-2'!$N$30</c:f>
              <c:numCache>
                <c:formatCode>0.0%</c:formatCode>
                <c:ptCount val="1"/>
                <c:pt idx="0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6E-4721-8990-450556CE8AF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'3-2'!$N$31</c:f>
              <c:numCache>
                <c:formatCode>0.0%</c:formatCode>
                <c:ptCount val="1"/>
                <c:pt idx="0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6E-4721-8990-450556CE8AF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'3-2'!$N$32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6E-4721-8990-450556CE8AF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'3-2'!$O$29</c:f>
              <c:numCache>
                <c:formatCode>0.0%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2-45FA-AE76-664D36DF2B5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'3-2'!$O$30</c:f>
              <c:numCache>
                <c:formatCode>0.0%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92-45FA-AE76-664D36DF2B5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9.9931675862973508E-4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890-4284-8F00-E27498A5CC59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'3-2'!$O$31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92-45FA-AE76-664D36DF2B5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'3-2'!$O$32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92-45FA-AE76-664D36DF2B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'3-2'!$P$29</c:f>
              <c:numCache>
                <c:formatCode>0.0%</c:formatCode>
                <c:ptCount val="1"/>
                <c:pt idx="0">
                  <c:v>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AD-4C51-AD0D-18B298D9D47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'3-2'!$P$30</c:f>
              <c:numCache>
                <c:formatCode>0.0%</c:formatCode>
                <c:ptCount val="1"/>
                <c:pt idx="0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AD-4C51-AD0D-18B298D9D47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'3-2'!$P$31</c:f>
              <c:numCache>
                <c:formatCode>0.0%</c:formatCode>
                <c:ptCount val="1"/>
                <c:pt idx="0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AD-4C51-AD0D-18B298D9D47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'3-2'!$P$32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AD-4C51-AD0D-18B298D9D47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'3-2'!$Q$29</c:f>
              <c:numCache>
                <c:formatCode>0.0%</c:formatCode>
                <c:ptCount val="1"/>
                <c:pt idx="0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DB-46A1-B6EF-559AB25EE92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'3-2'!$Q$30</c:f>
              <c:numCache>
                <c:formatCode>0.0%</c:formatCode>
                <c:ptCount val="1"/>
                <c:pt idx="0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DB-46A1-B6EF-559AB25EE92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'3-2'!$Q$31</c:f>
              <c:numCache>
                <c:formatCode>0.0%</c:formatCode>
                <c:ptCount val="1"/>
                <c:pt idx="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DB-46A1-B6EF-559AB25EE92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625127926727827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DC7-4A91-850A-559A7F3831FA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'3-2'!$Q$32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DB-46A1-B6EF-559AB25EE92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'3-2'!$R$29</c:f>
              <c:numCache>
                <c:formatCode>0.0%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4-4F7A-94F2-66E34499653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'3-2'!$R$30</c:f>
              <c:numCache>
                <c:formatCode>0.0%</c:formatCode>
                <c:ptCount val="1"/>
                <c:pt idx="0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4-4F7A-94F2-66E34499653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'3-2'!$R$31</c:f>
              <c:numCache>
                <c:formatCode>0.0%</c:formatCode>
                <c:ptCount val="1"/>
                <c:pt idx="0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F4-4F7A-94F2-66E34499653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'3-2'!$R$32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F4-4F7A-94F2-66E34499653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'3-2'!$S$29</c:f>
              <c:numCache>
                <c:formatCode>0.0%</c:formatCode>
                <c:ptCount val="1"/>
                <c:pt idx="0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59-4BDE-9EE8-BB8134FA87D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'3-2'!$S$30</c:f>
              <c:numCache>
                <c:formatCode>0.0%</c:formatCode>
                <c:ptCount val="1"/>
                <c:pt idx="0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59-4BDE-9EE8-BB8134FA87D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'3-2'!$S$31</c:f>
              <c:numCache>
                <c:formatCode>0.0%</c:formatCode>
                <c:ptCount val="1"/>
                <c:pt idx="0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59-4BDE-9EE8-BB8134FA87D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'3-2'!$S$32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59-4BDE-9EE8-BB8134FA87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'3-2'!$T$29</c:f>
              <c:numCache>
                <c:formatCode>0.0%</c:formatCode>
                <c:ptCount val="1"/>
                <c:pt idx="0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D-4BC2-A217-04F1622C5BE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'3-2'!$T$30</c:f>
              <c:numCache>
                <c:formatCode>0.0%</c:formatCode>
                <c:ptCount val="1"/>
                <c:pt idx="0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FD-4BC2-A217-04F1622C5BE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'3-2'!$T$31</c:f>
              <c:numCache>
                <c:formatCode>0.0%</c:formatCode>
                <c:ptCount val="1"/>
                <c:pt idx="0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FD-4BC2-A217-04F1622C5BE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'3-2'!$T$32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FD-4BC2-A217-04F1622C5BE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'3-3'!$G$29</c:f>
              <c:numCache>
                <c:formatCode>0.0%</c:formatCode>
                <c:ptCount val="1"/>
                <c:pt idx="0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A-480A-B968-410E68118A3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'3-3'!$G$30</c:f>
              <c:numCache>
                <c:formatCode>0.0%</c:formatCode>
                <c:ptCount val="1"/>
                <c:pt idx="0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3A-480A-B968-410E68118A3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'3-3'!$G$31</c:f>
              <c:numCache>
                <c:formatCode>0.0%</c:formatCode>
                <c:ptCount val="1"/>
                <c:pt idx="0">
                  <c:v>0.53800000000000003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3A-480A-B968-410E68118A3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'3-3'!$G$32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3A-480A-B968-410E68118A3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'1学年'!$C$29</c:f>
              <c:numCache>
                <c:formatCode>0.0%</c:formatCode>
                <c:ptCount val="1"/>
                <c:pt idx="0">
                  <c:v>0.83099999999999996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E-41DB-BC42-D65F09421EA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'1学年'!$C$30</c:f>
              <c:numCache>
                <c:formatCode>0.0%</c:formatCode>
                <c:ptCount val="1"/>
                <c:pt idx="0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E-41DB-BC42-D65F09421EA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'1学年'!$C$31</c:f>
              <c:numCache>
                <c:formatCode>0.0%</c:formatCode>
                <c:ptCount val="1"/>
                <c:pt idx="0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EE-41DB-BC42-D65F09421EA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621910179850012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9EE-41DB-BC42-D65F09421EA0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EE-41DB-BC42-D65F09421EA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'3-3'!$F$29</c:f>
              <c:numCache>
                <c:formatCode>0.0%</c:formatCode>
                <c:ptCount val="1"/>
                <c:pt idx="0">
                  <c:v>0.53900000000000003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C-470A-8C9D-B8FBFFEF735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'3-3'!$F$30</c:f>
              <c:numCache>
                <c:formatCode>0.0%</c:formatCode>
                <c:ptCount val="1"/>
                <c:pt idx="0">
                  <c:v>0.42299999999999999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C-470A-8C9D-B8FBFFEF735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8.690653783513762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0D-4196-8FB6-CC4A5C52F6BD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'3-3'!$F$31</c:f>
              <c:numCache>
                <c:formatCode>0.0%</c:formatCode>
                <c:ptCount val="1"/>
                <c:pt idx="0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6C-470A-8C9D-B8FBFFEF735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9312563963362497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6C-470A-8C9D-B8FBFFEF7355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'3-3'!$F$32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6C-470A-8C9D-B8FBFFEF735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'3-3'!$B$29</c:f>
              <c:numCache>
                <c:formatCode>0.0%</c:formatCode>
                <c:ptCount val="1"/>
                <c:pt idx="0">
                  <c:v>0.65400000000000003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8-45DE-8AE4-F1C3768BE7C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'3-3'!$B$30</c:f>
              <c:numCache>
                <c:formatCode>0.0%</c:formatCode>
                <c:ptCount val="1"/>
                <c:pt idx="0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8-45DE-8AE4-F1C3768BE7C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625127926729245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E9-41F8-A9FC-D3DE44F4B7DF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'3-3'!$B$31</c:f>
              <c:numCache>
                <c:formatCode>0.0%</c:formatCode>
                <c:ptCount val="1"/>
                <c:pt idx="0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68-45DE-8AE4-F1C3768BE7C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281409908409786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E9-41F8-A9FC-D3DE44F4B7DF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'3-3'!$B$32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68-45DE-8AE4-F1C3768BE7C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'3-3'!$C$29</c:f>
              <c:numCache>
                <c:formatCode>0.0%</c:formatCode>
                <c:ptCount val="1"/>
                <c:pt idx="0">
                  <c:v>0.76900000000000002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5-4022-A58B-7F37178D38E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'3-3'!$C$30</c:f>
              <c:numCache>
                <c:formatCode>0.0%</c:formatCode>
                <c:ptCount val="1"/>
                <c:pt idx="0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5-4022-A58B-7F37178D38E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'3-3'!$C$31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D5-4022-A58B-7F37178D38E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'3-3'!$C$32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D5-4022-A58B-7F37178D38E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'3-3'!$D$29</c:f>
              <c:numCache>
                <c:formatCode>0.0%</c:formatCode>
                <c:ptCount val="1"/>
                <c:pt idx="0">
                  <c:v>0.46200000000000002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C-49E7-8C88-D29575706D4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'3-3'!$D$30</c:f>
              <c:numCache>
                <c:formatCode>0.0%</c:formatCode>
                <c:ptCount val="1"/>
                <c:pt idx="0">
                  <c:v>0.42299999999999999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3C-49E7-8C88-D29575706D4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'3-3'!$D$31</c:f>
              <c:numCache>
                <c:formatCode>0.0%</c:formatCode>
                <c:ptCount val="1"/>
                <c:pt idx="0">
                  <c:v>0.115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3C-49E7-8C88-D29575706D4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'3-3'!$D$32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3C-49E7-8C88-D29575706D4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'3-3'!$E$29</c:f>
              <c:numCache>
                <c:formatCode>0.0%</c:formatCode>
                <c:ptCount val="1"/>
                <c:pt idx="0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9-4E47-9713-1FDDA1C6004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'3-3'!$E$30</c:f>
              <c:numCache>
                <c:formatCode>0.0%</c:formatCode>
                <c:ptCount val="1"/>
                <c:pt idx="0">
                  <c:v>0.46200000000000002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9-4E47-9713-1FDDA1C6004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'3-3'!$E$31</c:f>
              <c:numCache>
                <c:formatCode>0.0%</c:formatCode>
                <c:ptCount val="1"/>
                <c:pt idx="0">
                  <c:v>0.192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39-4E47-9713-1FDDA1C6004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'3-3'!$E$32</c:f>
              <c:numCache>
                <c:formatCode>0.0%</c:formatCode>
                <c:ptCount val="1"/>
                <c:pt idx="0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39-4E47-9713-1FDDA1C6004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'3-3'!$H$29</c:f>
              <c:numCache>
                <c:formatCode>0.0%</c:formatCode>
                <c:ptCount val="1"/>
                <c:pt idx="0">
                  <c:v>0.57699999999999996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5-43D4-9D22-02EC7BC447B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'3-3'!$H$30</c:f>
              <c:numCache>
                <c:formatCode>0.0%</c:formatCode>
                <c:ptCount val="1"/>
                <c:pt idx="0">
                  <c:v>0.34599999999999997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5-43D4-9D22-02EC7BC447B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937691890091745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FD-42D1-87AD-995E76774C14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'3-3'!$H$31</c:f>
              <c:numCache>
                <c:formatCode>0.0%</c:formatCode>
                <c:ptCount val="1"/>
                <c:pt idx="0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35-43D4-9D22-02EC7BC447B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281409908409786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FD-42D1-87AD-995E76774C14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'3-3'!$H$32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35-43D4-9D22-02EC7BC447B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'3-3'!$I$29</c:f>
              <c:numCache>
                <c:formatCode>0.0%</c:formatCode>
                <c:ptCount val="1"/>
                <c:pt idx="0">
                  <c:v>0.73099999999999998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2-46F0-A236-385D76417AE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'3-3'!$I$30</c:f>
              <c:numCache>
                <c:formatCode>0.0%</c:formatCode>
                <c:ptCount val="1"/>
                <c:pt idx="0">
                  <c:v>0.192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2-46F0-A236-385D76417AE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968845945045872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E0-49EF-A66A-31DD8D681D13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'3-3'!$I$31</c:f>
              <c:numCache>
                <c:formatCode>0.0%</c:formatCode>
                <c:ptCount val="1"/>
                <c:pt idx="0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A2-46F0-A236-385D76417AE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281409908408372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E0-49EF-A66A-31DD8D681D13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A2-46F0-A236-385D76417AE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'3-3'!$J$29</c:f>
              <c:numCache>
                <c:formatCode>0.0%</c:formatCode>
                <c:ptCount val="1"/>
                <c:pt idx="0">
                  <c:v>0.192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D-44A5-B215-085FC1F1318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'3-3'!$J$30</c:f>
              <c:numCache>
                <c:formatCode>0.0%</c:formatCode>
                <c:ptCount val="1"/>
                <c:pt idx="0">
                  <c:v>0.61599999999999999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D-44A5-B215-085FC1F1318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'3-3'!$J$31</c:f>
              <c:numCache>
                <c:formatCode>0.0%</c:formatCode>
                <c:ptCount val="1"/>
                <c:pt idx="0">
                  <c:v>0.192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1D-44A5-B215-085FC1F1318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'3-3'!$J$32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1D-44A5-B215-085FC1F1318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'3-3'!$K$29</c:f>
              <c:numCache>
                <c:formatCode>0.0%</c:formatCode>
                <c:ptCount val="1"/>
                <c:pt idx="0">
                  <c:v>0.65400000000000003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1D-4195-AD3A-8101A6DC3B0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'3-3'!$K$30</c:f>
              <c:numCache>
                <c:formatCode>0.0%</c:formatCode>
                <c:ptCount val="1"/>
                <c:pt idx="0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1D-4195-AD3A-8101A6DC3B0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'3-3'!$K$31</c:f>
              <c:numCache>
                <c:formatCode>0.0%</c:formatCode>
                <c:ptCount val="1"/>
                <c:pt idx="0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1D-4195-AD3A-8101A6DC3B0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281409908408372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1D-4195-AD3A-8101A6DC3B08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1D-4195-AD3A-8101A6DC3B0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'3-3'!$L$29</c:f>
              <c:numCache>
                <c:formatCode>0.0%</c:formatCode>
                <c:ptCount val="1"/>
                <c:pt idx="0">
                  <c:v>0.46100000000000002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7-4E34-BA18-652BEA08B2C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'3-3'!$L$30</c:f>
              <c:numCache>
                <c:formatCode>0.0%</c:formatCode>
                <c:ptCount val="1"/>
                <c:pt idx="0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7-4E34-BA18-652BEA08B2C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'3-3'!$L$31</c:f>
              <c:numCache>
                <c:formatCode>0.0%</c:formatCode>
                <c:ptCount val="1"/>
                <c:pt idx="0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D7-4E34-BA18-652BEA08B2C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'3-3'!$L$32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D7-4E34-BA18-652BEA08B2C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'1学年'!$D$29</c:f>
              <c:numCache>
                <c:formatCode>0.0%</c:formatCode>
                <c:ptCount val="1"/>
                <c:pt idx="0">
                  <c:v>0.71399999999999997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68-43AB-A755-29F865B7EA83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'1学年'!$D$30</c:f>
              <c:numCache>
                <c:formatCode>0.0%</c:formatCode>
                <c:ptCount val="1"/>
                <c:pt idx="0">
                  <c:v>0.221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68-43AB-A755-29F865B7EA83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'1学年'!$D$31</c:f>
              <c:numCache>
                <c:formatCode>0.0%</c:formatCode>
                <c:ptCount val="1"/>
                <c:pt idx="0">
                  <c:v>6.5000000000000002E-2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68-43AB-A755-29F865B7EA83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'1学年'!$D$32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68-43AB-A755-29F865B7EA8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'3-3'!$M$29</c:f>
              <c:numCache>
                <c:formatCode>0.0%</c:formatCode>
                <c:ptCount val="1"/>
                <c:pt idx="0">
                  <c:v>0.34599999999999997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1-4307-A105-A198B344FD3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'3-3'!$M$30</c:f>
              <c:numCache>
                <c:formatCode>0.0%</c:formatCode>
                <c:ptCount val="1"/>
                <c:pt idx="0">
                  <c:v>0.42299999999999999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1-4307-A105-A198B344FD3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'3-3'!$M$31</c:f>
              <c:numCache>
                <c:formatCode>0.0%</c:formatCode>
                <c:ptCount val="1"/>
                <c:pt idx="0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51-4307-A105-A198B344FD3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'3-3'!$M$32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51-4307-A105-A198B344FD3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'3-3'!$N$29</c:f>
              <c:numCache>
                <c:formatCode>0.0%</c:formatCode>
                <c:ptCount val="1"/>
                <c:pt idx="0">
                  <c:v>0.53900000000000003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07-4009-BDCA-8FD90B8FBB8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'3-3'!$N$30</c:f>
              <c:numCache>
                <c:formatCode>0.0%</c:formatCode>
                <c:ptCount val="1"/>
                <c:pt idx="0">
                  <c:v>0.26900000000000002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07-4009-BDCA-8FD90B8FBB8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'3-3'!$N$31</c:f>
              <c:numCache>
                <c:formatCode>0.0%</c:formatCode>
                <c:ptCount val="1"/>
                <c:pt idx="0">
                  <c:v>0.192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07-4009-BDCA-8FD90B8FBB8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'3-3'!$N$32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07-4009-BDCA-8FD90B8FBB8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'3-3'!$O$29</c:f>
              <c:numCache>
                <c:formatCode>0.0%</c:formatCode>
                <c:ptCount val="1"/>
                <c:pt idx="0">
                  <c:v>0.69199999999999995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B-404F-940C-6D0AD7F709E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'3-3'!$O$30</c:f>
              <c:numCache>
                <c:formatCode>0.0%</c:formatCode>
                <c:ptCount val="1"/>
                <c:pt idx="0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B-404F-940C-6D0AD7F709E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'3-3'!$O$31</c:f>
              <c:numCache>
                <c:formatCode>0.0%</c:formatCode>
                <c:ptCount val="1"/>
                <c:pt idx="0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BB-404F-940C-6D0AD7F709E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'3-3'!$O$32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BB-404F-940C-6D0AD7F709E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'3-3'!$P$29</c:f>
              <c:numCache>
                <c:formatCode>0.0%</c:formatCode>
                <c:ptCount val="1"/>
                <c:pt idx="0">
                  <c:v>0.61499999999999999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1-4574-9D60-2391C855B7E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'3-3'!$P$30</c:f>
              <c:numCache>
                <c:formatCode>0.0%</c:formatCode>
                <c:ptCount val="1"/>
                <c:pt idx="0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31-4574-9D60-2391C855B7E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'3-3'!$P$31</c:f>
              <c:numCache>
                <c:formatCode>0.0%</c:formatCode>
                <c:ptCount val="1"/>
                <c:pt idx="0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31-4574-9D60-2391C855B7E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'3-3'!$P$32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31-4574-9D60-2391C855B7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'3-3'!$Q$29</c:f>
              <c:numCache>
                <c:formatCode>0.0%</c:formatCode>
                <c:ptCount val="1"/>
                <c:pt idx="0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71-40E2-8FCF-87930FF1B39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'3-3'!$Q$30</c:f>
              <c:numCache>
                <c:formatCode>0.0%</c:formatCode>
                <c:ptCount val="1"/>
                <c:pt idx="0">
                  <c:v>0.53800000000000003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71-40E2-8FCF-87930FF1B39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'3-3'!$Q$31</c:f>
              <c:numCache>
                <c:formatCode>0.0%</c:formatCode>
                <c:ptCount val="1"/>
                <c:pt idx="0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71-40E2-8FCF-87930FF1B39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'3-3'!$Q$32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71-40E2-8FCF-87930FF1B39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'3-3'!$R$29</c:f>
              <c:numCache>
                <c:formatCode>0.0%</c:formatCode>
                <c:ptCount val="1"/>
                <c:pt idx="0">
                  <c:v>0.46200000000000002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A0-4B7B-872B-22D9CC7ACE4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'3-3'!$R$30</c:f>
              <c:numCache>
                <c:formatCode>0.0%</c:formatCode>
                <c:ptCount val="1"/>
                <c:pt idx="0">
                  <c:v>0.46200000000000002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A0-4B7B-872B-22D9CC7ACE4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'3-3'!$R$31</c:f>
              <c:numCache>
                <c:formatCode>0.0%</c:formatCode>
                <c:ptCount val="1"/>
                <c:pt idx="0">
                  <c:v>7.5999999999999998E-2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A0-4B7B-872B-22D9CC7ACE4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'3-3'!$R$32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A0-4B7B-872B-22D9CC7ACE4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'3-3'!$S$29</c:f>
              <c:numCache>
                <c:formatCode>0.0%</c:formatCode>
                <c:ptCount val="1"/>
                <c:pt idx="0">
                  <c:v>0.26900000000000002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A6-4591-B4B6-2C095D0E2F7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'3-3'!$S$30</c:f>
              <c:numCache>
                <c:formatCode>0.0%</c:formatCode>
                <c:ptCount val="1"/>
                <c:pt idx="0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A6-4591-B4B6-2C095D0E2F7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'3-3'!$S$31</c:f>
              <c:numCache>
                <c:formatCode>0.0%</c:formatCode>
                <c:ptCount val="1"/>
                <c:pt idx="0">
                  <c:v>0.34599999999999997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A6-4591-B4B6-2C095D0E2F7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'3-3'!$S$32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A6-4591-B4B6-2C095D0E2F7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'3-3'!$T$29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5-42DD-8C37-B36986968A8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'3-3'!$T$30</c:f>
              <c:numCache>
                <c:formatCode>0.0%</c:formatCode>
                <c:ptCount val="1"/>
                <c:pt idx="0">
                  <c:v>0.34599999999999997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5-42DD-8C37-B36986968A8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'3-3'!$T$31</c:f>
              <c:numCache>
                <c:formatCode>0.0%</c:formatCode>
                <c:ptCount val="1"/>
                <c:pt idx="0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A5-42DD-8C37-B36986968A8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'3-3'!$T$32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A5-42DD-8C37-B36986968A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'4学年'!$G$29</c:f>
              <c:numCache>
                <c:formatCode>0.0%</c:formatCode>
                <c:ptCount val="1"/>
                <c:pt idx="0">
                  <c:v>0.442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D-47F6-8AF6-2F116C652D0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'4学年'!$G$30</c:f>
              <c:numCache>
                <c:formatCode>0.0%</c:formatCode>
                <c:ptCount val="1"/>
                <c:pt idx="0">
                  <c:v>0.27900000000000003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0D-47F6-8AF6-2F116C652D0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'4学年'!$G$31</c:f>
              <c:numCache>
                <c:formatCode>0.0%</c:formatCode>
                <c:ptCount val="1"/>
                <c:pt idx="0">
                  <c:v>0.27900000000000003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0D-47F6-8AF6-2F116C652D0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'4学年'!$G$32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0D-47F6-8AF6-2F116C652D0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'4学年'!$F$29</c:f>
              <c:numCache>
                <c:formatCode>0.0%</c:formatCode>
                <c:ptCount val="1"/>
                <c:pt idx="0">
                  <c:v>0.60599999999999998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6-4C9A-8EE6-5ABC3DA387D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'4学年'!$F$30</c:f>
              <c:numCache>
                <c:formatCode>0.0%</c:formatCode>
                <c:ptCount val="1"/>
                <c:pt idx="0">
                  <c:v>0.36499999999999999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6-4C9A-8EE6-5ABC3DA387D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'4学年'!$F$31</c:f>
              <c:numCache>
                <c:formatCode>0.0%</c:formatCode>
                <c:ptCount val="1"/>
                <c:pt idx="0">
                  <c:v>2.9000000000000001E-2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6-4C9A-8EE6-5ABC3DA387D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621910179850012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A68-4D3E-BDE8-424399AFE616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'4学年'!$F$32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6-4C9A-8EE6-5ABC3DA387D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'1学年'!$E$29</c:f>
              <c:numCache>
                <c:formatCode>0.0%</c:formatCode>
                <c:ptCount val="1"/>
                <c:pt idx="0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B-4434-91A5-35EFAB50D7B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'1学年'!$E$30</c:f>
              <c:numCache>
                <c:formatCode>0.0%</c:formatCode>
                <c:ptCount val="1"/>
                <c:pt idx="0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B-4434-91A5-35EFAB50D7B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'1学年'!$E$31</c:f>
              <c:numCache>
                <c:formatCode>0.0%</c:formatCode>
                <c:ptCount val="1"/>
                <c:pt idx="0">
                  <c:v>9.0999999999999998E-2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CB-4434-91A5-35EFAB50D7B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'1学年'!$E$32</c:f>
              <c:numCache>
                <c:formatCode>0.0%</c:formatCode>
                <c:ptCount val="1"/>
                <c:pt idx="0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CB-4434-91A5-35EFAB50D7B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'4学年'!$B$29</c:f>
              <c:numCache>
                <c:formatCode>0.0%</c:formatCode>
                <c:ptCount val="1"/>
                <c:pt idx="0">
                  <c:v>0.77900000000000003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4-411F-980A-3BFA1B162B1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'4学年'!$B$30</c:f>
              <c:numCache>
                <c:formatCode>0.0%</c:formatCode>
                <c:ptCount val="1"/>
                <c:pt idx="0">
                  <c:v>0.192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B4-411F-980A-3BFA1B162B1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'4学年'!$B$31</c:f>
              <c:numCache>
                <c:formatCode>0.0%</c:formatCode>
                <c:ptCount val="1"/>
                <c:pt idx="0">
                  <c:v>2.9000000000000001E-2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B4-411F-980A-3BFA1B162B1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8.690653783513762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D2F-4C47-BF17-33D502852310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'4学年'!$B$32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B4-411F-980A-3BFA1B162B1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'4学年'!$C$29</c:f>
              <c:numCache>
                <c:formatCode>0.0%</c:formatCode>
                <c:ptCount val="1"/>
                <c:pt idx="0">
                  <c:v>0.76900000000000002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9B-497D-AD19-9836F0C59DD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'4学年'!$C$30</c:f>
              <c:numCache>
                <c:formatCode>0.0%</c:formatCode>
                <c:ptCount val="1"/>
                <c:pt idx="0">
                  <c:v>0.21199999999999999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9B-497D-AD19-9836F0C59DD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7381307567027524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78-4B22-8D92-E33315EEFF01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'4学年'!$C$31</c:f>
              <c:numCache>
                <c:formatCode>0.0%</c:formatCode>
                <c:ptCount val="1"/>
                <c:pt idx="0">
                  <c:v>1.9E-2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9B-497D-AD19-9836F0C59DD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9B-497D-AD19-9836F0C59DD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'4学年'!$D$29</c:f>
              <c:numCache>
                <c:formatCode>0.0%</c:formatCode>
                <c:ptCount val="1"/>
                <c:pt idx="0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C-4C25-A918-A7760C15281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'4学年'!$D$30</c:f>
              <c:numCache>
                <c:formatCode>0.0%</c:formatCode>
                <c:ptCount val="1"/>
                <c:pt idx="0">
                  <c:v>0.40400000000000003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5C-4C25-A918-A7760C15281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'4学年'!$D$31</c:f>
              <c:numCache>
                <c:formatCode>0.0%</c:formatCode>
                <c:ptCount val="1"/>
                <c:pt idx="0">
                  <c:v>6.7000000000000004E-2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5C-4C25-A918-A7760C15281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'4学年'!$D$32</c:f>
              <c:numCache>
                <c:formatCode>0.0%</c:formatCode>
                <c:ptCount val="1"/>
                <c:pt idx="0">
                  <c:v>1.9E-2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5C-4C25-A918-A7760C15281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'4学年'!$E$29</c:f>
              <c:numCache>
                <c:formatCode>0.0%</c:formatCode>
                <c:ptCount val="1"/>
                <c:pt idx="0">
                  <c:v>0.61499999999999999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25-4F5E-8D87-E9AF34F5B86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'4学年'!$E$30</c:f>
              <c:numCache>
                <c:formatCode>0.0%</c:formatCode>
                <c:ptCount val="1"/>
                <c:pt idx="0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25-4F5E-8D87-E9AF34F5B86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'4学年'!$E$31</c:f>
              <c:numCache>
                <c:formatCode>0.0%</c:formatCode>
                <c:ptCount val="1"/>
                <c:pt idx="0">
                  <c:v>0.115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25-4F5E-8D87-E9AF34F5B86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'4学年'!$E$32</c:f>
              <c:numCache>
                <c:formatCode>0.0%</c:formatCode>
                <c:ptCount val="1"/>
                <c:pt idx="0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25-4F5E-8D87-E9AF34F5B86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'4学年'!$H$29</c:f>
              <c:numCache>
                <c:formatCode>0.0%</c:formatCode>
                <c:ptCount val="1"/>
                <c:pt idx="0">
                  <c:v>0.71199999999999997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E4-4B7E-9B91-F1B9D43EB8C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'4学年'!$H$30</c:f>
              <c:numCache>
                <c:formatCode>0.0%</c:formatCode>
                <c:ptCount val="1"/>
                <c:pt idx="0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E4-4B7E-9B91-F1B9D43EB8C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'4学年'!$H$31</c:f>
              <c:numCache>
                <c:formatCode>0.0%</c:formatCode>
                <c:ptCount val="1"/>
                <c:pt idx="0">
                  <c:v>4.8000000000000001E-2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E4-4B7E-9B91-F1B9D43EB8C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'4学年'!$H$32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E4-4B7E-9B91-F1B9D43EB8C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'4学年'!$I$29</c:f>
              <c:numCache>
                <c:formatCode>0.0%</c:formatCode>
                <c:ptCount val="1"/>
                <c:pt idx="0">
                  <c:v>0.61499999999999999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F8-4085-ADB7-3FE3CA1A167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'4学年'!$I$30</c:f>
              <c:numCache>
                <c:formatCode>0.0%</c:formatCode>
                <c:ptCount val="1"/>
                <c:pt idx="0">
                  <c:v>0.29799999999999999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F8-4085-ADB7-3FE3CA1A167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'4学年'!$I$31</c:f>
              <c:numCache>
                <c:formatCode>0.0%</c:formatCode>
                <c:ptCount val="1"/>
                <c:pt idx="0">
                  <c:v>8.6999999999999994E-2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F8-4085-ADB7-3FE3CA1A167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F8-4085-ADB7-3FE3CA1A167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'4学年'!$J$29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9-49E2-A165-6822EE5F351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'4学年'!$J$30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59-49E2-A165-6822EE5F351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'4学年'!$J$31</c:f>
              <c:numCache>
                <c:formatCode>0.0%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59-49E2-A165-6822EE5F351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'4学年'!$J$32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59-49E2-A165-6822EE5F351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'4学年'!$K$29</c:f>
              <c:numCache>
                <c:formatCode>0.0%</c:formatCode>
                <c:ptCount val="1"/>
                <c:pt idx="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1-49CD-AAED-93338021C6F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'4学年'!$K$30</c:f>
              <c:numCache>
                <c:formatCode>0.0%</c:formatCode>
                <c:ptCount val="1"/>
                <c:pt idx="0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1-49CD-AAED-93338021C6F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656281981681957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51F-4D59-BFC8-3D736A35F69A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'4学年'!$K$31</c:f>
              <c:numCache>
                <c:formatCode>0.0%</c:formatCode>
                <c:ptCount val="1"/>
                <c:pt idx="0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91-49CD-AAED-93338021C6F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8.690653783513762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C91-49CD-AAED-93338021C6F0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91-49CD-AAED-93338021C6F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'4学年'!$L$29</c:f>
              <c:numCache>
                <c:formatCode>0.0%</c:formatCode>
                <c:ptCount val="1"/>
                <c:pt idx="0">
                  <c:v>0.57699999999999996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6-4F5F-A74B-7D5E02C1141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'4学年'!$L$30</c:f>
              <c:numCache>
                <c:formatCode>0.0%</c:formatCode>
                <c:ptCount val="1"/>
                <c:pt idx="0">
                  <c:v>0.29799999999999999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6-4F5F-A74B-7D5E02C1141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'4学年'!$L$31</c:f>
              <c:numCache>
                <c:formatCode>0.0%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6-4F5F-A74B-7D5E02C1141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'4学年'!$L$32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6-4F5F-A74B-7D5E02C1141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'4学年'!$M$29</c:f>
              <c:numCache>
                <c:formatCode>0.0%</c:formatCode>
                <c:ptCount val="1"/>
                <c:pt idx="0">
                  <c:v>0.47099999999999997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3-4925-A067-5D1249A88F7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'4学年'!$M$30</c:f>
              <c:numCache>
                <c:formatCode>0.0%</c:formatCode>
                <c:ptCount val="1"/>
                <c:pt idx="0">
                  <c:v>0.34599999999999997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3-4925-A067-5D1249A88F7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'4学年'!$M$31</c:f>
              <c:numCache>
                <c:formatCode>0.0%</c:formatCode>
                <c:ptCount val="1"/>
                <c:pt idx="0">
                  <c:v>0.183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C3-4925-A067-5D1249A88F7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'4学年'!$M$32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C3-4925-A067-5D1249A88F7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'1学年'!$H$29</c:f>
              <c:numCache>
                <c:formatCode>0.0%</c:formatCode>
                <c:ptCount val="1"/>
                <c:pt idx="0">
                  <c:v>0.68799999999999994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0-4908-A08D-114130ED88E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'1学年'!$H$30</c:f>
              <c:numCache>
                <c:formatCode>0.0%</c:formatCode>
                <c:ptCount val="1"/>
                <c:pt idx="0">
                  <c:v>0.247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0-4908-A08D-114130ED88E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'1学年'!$H$31</c:f>
              <c:numCache>
                <c:formatCode>0.0%</c:formatCode>
                <c:ptCount val="1"/>
                <c:pt idx="0">
                  <c:v>5.1999999999999998E-2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F0-4908-A08D-114130ED88E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'1学年'!$H$32</c:f>
              <c:numCache>
                <c:formatCode>0.0%</c:formatCode>
                <c:ptCount val="1"/>
                <c:pt idx="0">
                  <c:v>1.2999999999999999E-2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F0-4908-A08D-114130ED88E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'4学年'!$N$29</c:f>
              <c:numCache>
                <c:formatCode>0.0%</c:formatCode>
                <c:ptCount val="1"/>
                <c:pt idx="0">
                  <c:v>0.55800000000000005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D-440C-91E5-86E32F904E1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'4学年'!$N$30</c:f>
              <c:numCache>
                <c:formatCode>0.0%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D-440C-91E5-86E32F904E1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'4学年'!$N$31</c:f>
              <c:numCache>
                <c:formatCode>0.0%</c:formatCode>
                <c:ptCount val="1"/>
                <c:pt idx="0">
                  <c:v>0.192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4D-440C-91E5-86E32F904E1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'4学年'!$N$32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4D-440C-91E5-86E32F904E1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'4学年'!$O$29</c:f>
              <c:numCache>
                <c:formatCode>0.0%</c:formatCode>
                <c:ptCount val="1"/>
                <c:pt idx="0">
                  <c:v>0.85599999999999998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A3-4AD8-BBD5-6A699FA239E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'4学年'!$O$30</c:f>
              <c:numCache>
                <c:formatCode>0.0%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A3-4AD8-BBD5-6A699FA239E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1587538378018349E-2"/>
                  <c:y val="1.095741018590497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266-4C24-947C-A557455283EF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'4学年'!$O$31</c:f>
              <c:numCache>
                <c:formatCode>0.0%</c:formatCode>
                <c:ptCount val="1"/>
                <c:pt idx="0">
                  <c:v>1.9E-2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A3-4AD8-BBD5-6A699FA239E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7593973871773703E-3"/>
                  <c:y val="1.095741018590497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2A3-4AD8-BBD5-6A699FA239E9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A3-4AD8-BBD5-6A699FA239E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'4学年'!$P$29</c:f>
              <c:numCache>
                <c:formatCode>0.0%</c:formatCode>
                <c:ptCount val="1"/>
                <c:pt idx="0">
                  <c:v>0.71099999999999997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E-45E3-AED6-A24FD552C34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'4学年'!$P$30</c:f>
              <c:numCache>
                <c:formatCode>0.0%</c:formatCode>
                <c:ptCount val="1"/>
                <c:pt idx="0">
                  <c:v>0.21199999999999999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2E-45E3-AED6-A24FD552C34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'4学年'!$P$31</c:f>
              <c:numCache>
                <c:formatCode>0.0%</c:formatCode>
                <c:ptCount val="1"/>
                <c:pt idx="0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2E-45E3-AED6-A24FD552C34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'4学年'!$P$32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2E-45E3-AED6-A24FD552C34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'4学年'!$Q$29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BB-4A40-9E65-88CBCE937CF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'4学年'!$Q$30</c:f>
              <c:numCache>
                <c:formatCode>0.0%</c:formatCode>
                <c:ptCount val="1"/>
                <c:pt idx="0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BB-4A40-9E65-88CBCE937CF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'4学年'!$Q$31</c:f>
              <c:numCache>
                <c:formatCode>0.0%</c:formatCode>
                <c:ptCount val="1"/>
                <c:pt idx="0">
                  <c:v>0.115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BB-4A40-9E65-88CBCE937CF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'4学年'!$Q$32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BB-4A40-9E65-88CBCE937CF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'4学年'!$R$29</c:f>
              <c:numCache>
                <c:formatCode>0.0%</c:formatCode>
                <c:ptCount val="1"/>
                <c:pt idx="0">
                  <c:v>0.52900000000000003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AA-4448-8A4A-262CC2AFB74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'4学年'!$R$30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AA-4448-8A4A-262CC2AFB74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'4学年'!$R$31</c:f>
              <c:numCache>
                <c:formatCode>0.0%</c:formatCode>
                <c:ptCount val="1"/>
                <c:pt idx="0">
                  <c:v>9.6000000000000002E-2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AA-4448-8A4A-262CC2AFB74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'4学年'!$R$32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AA-4448-8A4A-262CC2AFB74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'4学年'!$S$29</c:f>
              <c:numCache>
                <c:formatCode>0.0%</c:formatCode>
                <c:ptCount val="1"/>
                <c:pt idx="0">
                  <c:v>0.35599999999999998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48-4B89-AB3E-00D35DBAF003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'4学年'!$S$30</c:f>
              <c:numCache>
                <c:formatCode>0.0%</c:formatCode>
                <c:ptCount val="1"/>
                <c:pt idx="0">
                  <c:v>0.21199999999999999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48-4B89-AB3E-00D35DBAF003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'4学年'!$S$31</c:f>
              <c:numCache>
                <c:formatCode>0.0%</c:formatCode>
                <c:ptCount val="1"/>
                <c:pt idx="0">
                  <c:v>0.432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48-4B89-AB3E-00D35DBAF003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'4学年'!$S$32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48-4B89-AB3E-00D35DBAF00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'4学年'!$T$29</c:f>
              <c:numCache>
                <c:formatCode>0.0%</c:formatCode>
                <c:ptCount val="1"/>
                <c:pt idx="0">
                  <c:v>0.61599999999999999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8-403C-A4D6-30721C7E8F7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'4学年'!$T$30</c:f>
              <c:numCache>
                <c:formatCode>0.0%</c:formatCode>
                <c:ptCount val="1"/>
                <c:pt idx="0">
                  <c:v>0.221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8-403C-A4D6-30721C7E8F7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'4学年'!$T$31</c:f>
              <c:numCache>
                <c:formatCode>0.0%</c:formatCode>
                <c:ptCount val="1"/>
                <c:pt idx="0">
                  <c:v>0.16300000000000001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68-403C-A4D6-30721C7E8F7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'4学年'!$T$32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68-403C-A4D6-30721C7E8F7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'4-1'!$G$29</c:f>
              <c:numCache>
                <c:formatCode>0.0%</c:formatCode>
                <c:ptCount val="1"/>
                <c:pt idx="0">
                  <c:v>0.48599999999999999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B-4549-9326-2A9C1AD916A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'4-1'!$G$30</c:f>
              <c:numCache>
                <c:formatCode>0.0%</c:formatCode>
                <c:ptCount val="1"/>
                <c:pt idx="0">
                  <c:v>0.314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B-4549-9326-2A9C1AD916A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'4-1'!$G$31</c:f>
              <c:numCache>
                <c:formatCode>0.0%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1B-4549-9326-2A9C1AD916A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'4-1'!$G$32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1B-4549-9326-2A9C1AD916A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'4-1'!$F$29</c:f>
              <c:numCache>
                <c:formatCode>0.0%</c:formatCode>
                <c:ptCount val="1"/>
                <c:pt idx="0">
                  <c:v>0.65700000000000003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1-48A8-9245-8E1C4E7BC0D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'4-1'!$F$30</c:f>
              <c:numCache>
                <c:formatCode>0.0%</c:formatCode>
                <c:ptCount val="1"/>
                <c:pt idx="0">
                  <c:v>0.314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81-48A8-9245-8E1C4E7BC0D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9312563963365329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E2-43E6-BA53-DDDD73E3C52C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'4-1'!$F$31</c:f>
              <c:numCache>
                <c:formatCode>0.0%</c:formatCode>
                <c:ptCount val="1"/>
                <c:pt idx="0">
                  <c:v>2.9000000000000001E-2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81-48A8-9245-8E1C4E7BC0D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7937691890090322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E2-43E6-BA53-DDDD73E3C52C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'4-1'!$F$32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81-48A8-9245-8E1C4E7BC0D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'4-1'!$B$29</c:f>
              <c:numCache>
                <c:formatCode>0.0%</c:formatCode>
                <c:ptCount val="1"/>
                <c:pt idx="0">
                  <c:v>0.77100000000000002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E9-4C3A-8B43-2DCAB55852A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'4-1'!$B$30</c:f>
              <c:numCache>
                <c:formatCode>0.0%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E9-4C3A-8B43-2DCAB55852A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968845945045872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F1-4EBF-B677-6C563358A647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'4-1'!$B$31</c:f>
              <c:numCache>
                <c:formatCode>0.0%</c:formatCode>
                <c:ptCount val="1"/>
                <c:pt idx="0">
                  <c:v>2.9000000000000001E-2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E9-4C3A-8B43-2DCAB55852A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7593973871773703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F1-4EBF-B677-6C563358A647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'4-1'!$B$32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E9-4C3A-8B43-2DCAB55852A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'1学年'!$I$29</c:f>
              <c:numCache>
                <c:formatCode>0.0%</c:formatCode>
                <c:ptCount val="1"/>
                <c:pt idx="0">
                  <c:v>0.85699999999999998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B-49E3-80BA-DDF7E920791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'1学年'!$I$30</c:f>
              <c:numCache>
                <c:formatCode>0.0%</c:formatCode>
                <c:ptCount val="1"/>
                <c:pt idx="0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B-49E3-80BA-DDF7E920791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'1学年'!$I$31</c:f>
              <c:numCache>
                <c:formatCode>0.0%</c:formatCode>
                <c:ptCount val="1"/>
                <c:pt idx="0">
                  <c:v>6.5000000000000002E-2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B-49E3-80BA-DDF7E920791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7B-49E3-80BA-DDF7E920791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'4-1'!$C$29</c:f>
              <c:numCache>
                <c:formatCode>0.0%</c:formatCode>
                <c:ptCount val="1"/>
                <c:pt idx="0">
                  <c:v>0.74299999999999999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B-44BE-B8C6-BA95A42BFCA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'4-1'!$C$30</c:f>
              <c:numCache>
                <c:formatCode>0.0%</c:formatCode>
                <c:ptCount val="1"/>
                <c:pt idx="0">
                  <c:v>0.25700000000000001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AB-44BE-B8C6-BA95A42BFCA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'4-1'!$C$31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AB-44BE-B8C6-BA95A42BFCA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'4-1'!$C$32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AB-44BE-B8C6-BA95A42BFCA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'4-1'!$D$29</c:f>
              <c:numCache>
                <c:formatCode>0.0%</c:formatCode>
                <c:ptCount val="1"/>
                <c:pt idx="0">
                  <c:v>0.51300000000000001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D-4311-B6B1-73C4473D181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'4-1'!$D$30</c:f>
              <c:numCache>
                <c:formatCode>0.0%</c:formatCode>
                <c:ptCount val="1"/>
                <c:pt idx="0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D-4311-B6B1-73C4473D181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'4-1'!$D$31</c:f>
              <c:numCache>
                <c:formatCode>0.0%</c:formatCode>
                <c:ptCount val="1"/>
                <c:pt idx="0">
                  <c:v>2.9000000000000001E-2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D-4311-B6B1-73C4473D181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'4-1'!$D$32</c:f>
              <c:numCache>
                <c:formatCode>0.0%</c:formatCode>
                <c:ptCount val="1"/>
                <c:pt idx="0">
                  <c:v>2.9000000000000001E-2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0D-4311-B6B1-73C4473D181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'4-1'!$E$29</c:f>
              <c:numCache>
                <c:formatCode>0.0%</c:formatCode>
                <c:ptCount val="1"/>
                <c:pt idx="0">
                  <c:v>0.65600000000000003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4-413D-A48C-13CA04309BA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'4-1'!$E$30</c:f>
              <c:numCache>
                <c:formatCode>0.0%</c:formatCode>
                <c:ptCount val="1"/>
                <c:pt idx="0">
                  <c:v>0.22900000000000001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F4-413D-A48C-13CA04309BA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'4-1'!$E$31</c:f>
              <c:numCache>
                <c:formatCode>0.0%</c:formatCode>
                <c:ptCount val="1"/>
                <c:pt idx="0">
                  <c:v>8.5999999999999993E-2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F4-413D-A48C-13CA04309BA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'4-1'!$E$32</c:f>
              <c:numCache>
                <c:formatCode>0.0%</c:formatCode>
                <c:ptCount val="1"/>
                <c:pt idx="0">
                  <c:v>2.9000000000000001E-2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F4-413D-A48C-13CA04309BA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'4-1'!$H$29</c:f>
              <c:numCache>
                <c:formatCode>0.0%</c:formatCode>
                <c:ptCount val="1"/>
                <c:pt idx="0">
                  <c:v>0.71399999999999997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6-4C11-BA5F-47E531F8A19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'4-1'!$H$30</c:f>
              <c:numCache>
                <c:formatCode>0.0%</c:formatCode>
                <c:ptCount val="1"/>
                <c:pt idx="0">
                  <c:v>0.22900000000000001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56-4C11-BA5F-47E531F8A19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'4-1'!$H$31</c:f>
              <c:numCache>
                <c:formatCode>0.0%</c:formatCode>
                <c:ptCount val="1"/>
                <c:pt idx="0">
                  <c:v>5.7000000000000002E-2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56-4C11-BA5F-47E531F8A19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'4-1'!$H$32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56-4C11-BA5F-47E531F8A19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'4-1'!$I$29</c:f>
              <c:numCache>
                <c:formatCode>0.0%</c:formatCode>
                <c:ptCount val="1"/>
                <c:pt idx="0">
                  <c:v>0.71399999999999997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8E-4C8D-BE8F-0EC8DCFAC86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'4-1'!$I$30</c:f>
              <c:numCache>
                <c:formatCode>0.0%</c:formatCode>
                <c:ptCount val="1"/>
                <c:pt idx="0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8E-4C8D-BE8F-0EC8DCFAC86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'4-1'!$I$31</c:f>
              <c:numCache>
                <c:formatCode>0.0%</c:formatCode>
                <c:ptCount val="1"/>
                <c:pt idx="0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8E-4C8D-BE8F-0EC8DCFAC86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8E-4C8D-BE8F-0EC8DCFAC86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'4-1'!$J$29</c:f>
              <c:numCache>
                <c:formatCode>0.0%</c:formatCode>
                <c:ptCount val="1"/>
                <c:pt idx="0">
                  <c:v>0.57099999999999995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B-40D5-BC04-21D79388FDE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'4-1'!$J$30</c:f>
              <c:numCache>
                <c:formatCode>0.0%</c:formatCode>
                <c:ptCount val="1"/>
                <c:pt idx="0">
                  <c:v>0.34300000000000003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0B-40D5-BC04-21D79388FDE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'4-1'!$J$31</c:f>
              <c:numCache>
                <c:formatCode>0.0%</c:formatCode>
                <c:ptCount val="1"/>
                <c:pt idx="0">
                  <c:v>8.5999999999999993E-2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0B-40D5-BC04-21D79388FDE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'4-1'!$J$32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0B-40D5-BC04-21D79388FDE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'4-1'!$K$29</c:f>
              <c:numCache>
                <c:formatCode>0.0%</c:formatCode>
                <c:ptCount val="1"/>
                <c:pt idx="0">
                  <c:v>0.74299999999999999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D-4F81-9195-5AFB8F8A504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'4-1'!$K$30</c:f>
              <c:numCache>
                <c:formatCode>0.0%</c:formatCode>
                <c:ptCount val="1"/>
                <c:pt idx="0">
                  <c:v>0.25700000000000001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D-4F81-9195-5AFB8F8A504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1587538378018489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ED-4D94-938D-0F8838873C4F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'4-1'!$K$31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D-4F81-9195-5AFB8F8A504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621910179850012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9D-4F81-9195-5AFB8F8A504D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9D-4F81-9195-5AFB8F8A504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'4-1'!$L$29</c:f>
              <c:numCache>
                <c:formatCode>0.0%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C5-4ACF-B708-57D04CEE4A3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'4-1'!$L$30</c:f>
              <c:numCache>
                <c:formatCode>0.0%</c:formatCode>
                <c:ptCount val="1"/>
                <c:pt idx="0">
                  <c:v>0.314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C5-4ACF-B708-57D04CEE4A3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'4-1'!$L$31</c:f>
              <c:numCache>
                <c:formatCode>0.0%</c:formatCode>
                <c:ptCount val="1"/>
                <c:pt idx="0">
                  <c:v>8.5999999999999993E-2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C5-4ACF-B708-57D04CEE4A3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'4-1'!$L$32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C5-4ACF-B708-57D04CEE4A3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'4-1'!$M$29</c:f>
              <c:numCache>
                <c:formatCode>0.0%</c:formatCode>
                <c:ptCount val="1"/>
                <c:pt idx="0">
                  <c:v>0.45700000000000002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D-41C9-9300-55771360D6D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'4-1'!$M$30</c:f>
              <c:numCache>
                <c:formatCode>0.0%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D-41C9-9300-55771360D6D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'4-1'!$M$31</c:f>
              <c:numCache>
                <c:formatCode>0.0%</c:formatCode>
                <c:ptCount val="1"/>
                <c:pt idx="0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D-41C9-9300-55771360D6D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'4-1'!$M$32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D-41C9-9300-55771360D6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'4-1'!$N$29</c:f>
              <c:numCache>
                <c:formatCode>0.0%</c:formatCode>
                <c:ptCount val="1"/>
                <c:pt idx="0">
                  <c:v>0.65700000000000003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6-4855-AEF7-5C128EE084D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'4-1'!$N$30</c:f>
              <c:numCache>
                <c:formatCode>0.0%</c:formatCode>
                <c:ptCount val="1"/>
                <c:pt idx="0">
                  <c:v>0.22900000000000001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86-4855-AEF7-5C128EE084D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'4-1'!$N$31</c:f>
              <c:numCache>
                <c:formatCode>0.0%</c:formatCode>
                <c:ptCount val="1"/>
                <c:pt idx="0">
                  <c:v>0.114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86-4855-AEF7-5C128EE084D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'4-1'!$N$32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86-4855-AEF7-5C128EE084D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'1学年'!$J$29</c:f>
              <c:numCache>
                <c:formatCode>0.0%</c:formatCode>
                <c:ptCount val="1"/>
                <c:pt idx="0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C-4D36-A115-5D88D2A8DC1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'1学年'!$J$30</c:f>
              <c:numCache>
                <c:formatCode>0.0%</c:formatCode>
                <c:ptCount val="1"/>
                <c:pt idx="0">
                  <c:v>0.247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2C-4D36-A115-5D88D2A8DC1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'1学年'!$J$31</c:f>
              <c:numCache>
                <c:formatCode>0.0%</c:formatCode>
                <c:ptCount val="1"/>
                <c:pt idx="0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2C-4D36-A115-5D88D2A8DC1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'1学年'!$J$32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2C-4D36-A115-5D88D2A8DC1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'4-1'!$O$29</c:f>
              <c:numCache>
                <c:formatCode>0.0%</c:formatCode>
                <c:ptCount val="1"/>
                <c:pt idx="0">
                  <c:v>0.85699999999999998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3-4257-BEE2-29B75E680C8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'4-1'!$O$30</c:f>
              <c:numCache>
                <c:formatCode>0.0%</c:formatCode>
                <c:ptCount val="1"/>
                <c:pt idx="0">
                  <c:v>0.114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3-4257-BEE2-29B75E680C8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'4-1'!$O$31</c:f>
              <c:numCache>
                <c:formatCode>0.0%</c:formatCode>
                <c:ptCount val="1"/>
                <c:pt idx="0">
                  <c:v>2.9000000000000001E-2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3-4257-BEE2-29B75E680C8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'4-1'!$O$32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3-4257-BEE2-29B75E680C8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'4-1'!$P$29</c:f>
              <c:numCache>
                <c:formatCode>0.0%</c:formatCode>
                <c:ptCount val="1"/>
                <c:pt idx="0">
                  <c:v>0.68600000000000005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4-4F21-A3F1-2A1045E5F99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'4-1'!$P$30</c:f>
              <c:numCache>
                <c:formatCode>0.0%</c:formatCode>
                <c:ptCount val="1"/>
                <c:pt idx="0">
                  <c:v>0.25700000000000001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4-4F21-A3F1-2A1045E5F99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'4-1'!$P$31</c:f>
              <c:numCache>
                <c:formatCode>0.0%</c:formatCode>
                <c:ptCount val="1"/>
                <c:pt idx="0">
                  <c:v>5.7000000000000002E-2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04-4F21-A3F1-2A1045E5F99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'4-1'!$P$32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04-4F21-A3F1-2A1045E5F99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'4-1'!$Q$29</c:f>
              <c:numCache>
                <c:formatCode>0.0%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D-4827-9C49-D13FAA98823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'4-1'!$Q$30</c:f>
              <c:numCache>
                <c:formatCode>0.0%</c:formatCode>
                <c:ptCount val="1"/>
                <c:pt idx="0">
                  <c:v>0.34300000000000003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D-4827-9C49-D13FAA98823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'4-1'!$Q$31</c:f>
              <c:numCache>
                <c:formatCode>0.0%</c:formatCode>
                <c:ptCount val="1"/>
                <c:pt idx="0">
                  <c:v>5.7000000000000002E-2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D-4827-9C49-D13FAA98823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'4-1'!$Q$32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6D-4827-9C49-D13FAA98823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'4-1'!$R$29</c:f>
              <c:numCache>
                <c:formatCode>0.0%</c:formatCode>
                <c:ptCount val="1"/>
                <c:pt idx="0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76-4CFB-90E8-491B1AA1CFA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'4-1'!$R$30</c:f>
              <c:numCache>
                <c:formatCode>0.0%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76-4CFB-90E8-491B1AA1CFA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'4-1'!$R$31</c:f>
              <c:numCache>
                <c:formatCode>0.0%</c:formatCode>
                <c:ptCount val="1"/>
                <c:pt idx="0">
                  <c:v>8.5999999999999993E-2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76-4CFB-90E8-491B1AA1CFA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'4-1'!$R$32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76-4CFB-90E8-491B1AA1CFA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'4-1'!$S$29</c:f>
              <c:numCache>
                <c:formatCode>0.0%</c:formatCode>
                <c:ptCount val="1"/>
                <c:pt idx="0">
                  <c:v>0.48599999999999999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0-4BAB-9F31-0B1D09861E1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'4-1'!$S$30</c:f>
              <c:numCache>
                <c:formatCode>0.0%</c:formatCode>
                <c:ptCount val="1"/>
                <c:pt idx="0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80-4BAB-9F31-0B1D09861E1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'4-1'!$S$31</c:f>
              <c:numCache>
                <c:formatCode>0.0%</c:formatCode>
                <c:ptCount val="1"/>
                <c:pt idx="0">
                  <c:v>0.34300000000000003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80-4BAB-9F31-0B1D09861E1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'4-1'!$S$32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80-4BAB-9F31-0B1D09861E1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'4-1'!$T$29</c:f>
              <c:numCache>
                <c:formatCode>0.0%</c:formatCode>
                <c:ptCount val="1"/>
                <c:pt idx="0">
                  <c:v>0.65700000000000003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95-4B54-A846-C3A76F76DE8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'4-1'!$T$30</c:f>
              <c:numCache>
                <c:formatCode>0.0%</c:formatCode>
                <c:ptCount val="1"/>
                <c:pt idx="0">
                  <c:v>0.22900000000000001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5-4B54-A846-C3A76F76DE8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'4-1'!$T$31</c:f>
              <c:numCache>
                <c:formatCode>0.0%</c:formatCode>
                <c:ptCount val="1"/>
                <c:pt idx="0">
                  <c:v>0.114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5-4B54-A846-C3A76F76DE8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'4-1'!$T$32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5-4B54-A846-C3A76F76DE8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'4-2'!$G$29</c:f>
              <c:numCache>
                <c:formatCode>0.0%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7-40D9-B7ED-82922642FFD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'4-2'!$G$30</c:f>
              <c:numCache>
                <c:formatCode>0.0%</c:formatCode>
                <c:ptCount val="1"/>
                <c:pt idx="0">
                  <c:v>0.371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47-40D9-B7ED-82922642FFD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'4-2'!$G$31</c:f>
              <c:numCache>
                <c:formatCode>0.0%</c:formatCode>
                <c:ptCount val="1"/>
                <c:pt idx="0">
                  <c:v>0.22900000000000001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47-40D9-B7ED-82922642FFD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'4-2'!$G$32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47-40D9-B7ED-82922642FFD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'4-2'!$F$29</c:f>
              <c:numCache>
                <c:formatCode>0.0%</c:formatCode>
                <c:ptCount val="1"/>
                <c:pt idx="0">
                  <c:v>0.65700000000000003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3-49E3-997B-028986B014B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'4-2'!$F$30</c:f>
              <c:numCache>
                <c:formatCode>0.0%</c:formatCode>
                <c:ptCount val="1"/>
                <c:pt idx="0">
                  <c:v>0.34300000000000003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3-49E3-997B-028986B014B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'4-2'!$F$31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D3-49E3-997B-028986B014B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'4-2'!$F$32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D3-49E3-997B-028986B014B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'4-2'!$B$29</c:f>
              <c:numCache>
                <c:formatCode>0.0%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F5-407E-AD7A-DFE79C3CDED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'4-2'!$B$30</c:f>
              <c:numCache>
                <c:formatCode>0.0%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F5-407E-AD7A-DFE79C3CDED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'4-2'!$B$31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F5-407E-AD7A-DFE79C3CDED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'4-2'!$B$32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F5-407E-AD7A-DFE79C3CDED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'4-2'!$C$29</c:f>
              <c:numCache>
                <c:formatCode>0.0%</c:formatCode>
                <c:ptCount val="1"/>
                <c:pt idx="0">
                  <c:v>0.88600000000000001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6-4D05-A196-7F1C02882B2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'4-2'!$C$30</c:f>
              <c:numCache>
                <c:formatCode>0.0%</c:formatCode>
                <c:ptCount val="1"/>
                <c:pt idx="0">
                  <c:v>0.114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6-4D05-A196-7F1C02882B2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656281981681957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EF-4A37-96F5-795CA01DAD85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'4-2'!$C$31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6-4D05-A196-7F1C02882B2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621910179850012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E6-4D05-A196-7F1C02882B2C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E6-4D05-A196-7F1C02882B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'1学年'!$L$29</c:f>
              <c:numCache>
                <c:formatCode>0.0%</c:formatCode>
                <c:ptCount val="1"/>
                <c:pt idx="0">
                  <c:v>0.64900000000000002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D-4A7C-AF29-47B91EDF404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'1学年'!$L$30</c:f>
              <c:numCache>
                <c:formatCode>0.0%</c:formatCode>
                <c:ptCount val="1"/>
                <c:pt idx="0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D-4A7C-AF29-47B91EDF404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'1学年'!$L$31</c:f>
              <c:numCache>
                <c:formatCode>0.0%</c:formatCode>
                <c:ptCount val="1"/>
                <c:pt idx="0">
                  <c:v>3.9E-2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7D-4A7C-AF29-47B91EDF404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'1学年'!$L$32</c:f>
              <c:numCache>
                <c:formatCode>0.0%</c:formatCode>
                <c:ptCount val="1"/>
                <c:pt idx="0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7D-4A7C-AF29-47B91EDF404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'4-2'!$D$29</c:f>
              <c:numCache>
                <c:formatCode>0.0%</c:formatCode>
                <c:ptCount val="1"/>
                <c:pt idx="0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D-4779-8510-100DF4B306C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'4-2'!$D$30</c:f>
              <c:numCache>
                <c:formatCode>0.0%</c:formatCode>
                <c:ptCount val="1"/>
                <c:pt idx="0">
                  <c:v>0.45700000000000002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D-4779-8510-100DF4B306C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'4-2'!$D$31</c:f>
              <c:numCache>
                <c:formatCode>0.0%</c:formatCode>
                <c:ptCount val="1"/>
                <c:pt idx="0">
                  <c:v>2.9000000000000001E-2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1D-4779-8510-100DF4B306C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8.690653783513762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72-4CEB-9E58-C733423DB5AF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'4-2'!$D$32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1D-4779-8510-100DF4B306C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'4-2'!$E$29</c:f>
              <c:numCache>
                <c:formatCode>0.0%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77-42C0-9D03-D7A14BD3948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'4-2'!$E$30</c:f>
              <c:numCache>
                <c:formatCode>0.0%</c:formatCode>
                <c:ptCount val="1"/>
                <c:pt idx="0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77-42C0-9D03-D7A14BD3948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'4-2'!$E$31</c:f>
              <c:numCache>
                <c:formatCode>0.0%</c:formatCode>
                <c:ptCount val="1"/>
                <c:pt idx="0">
                  <c:v>0.114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77-42C0-9D03-D7A14BD3948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'4-2'!$E$32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77-42C0-9D03-D7A14BD3948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'4-2'!$H$29</c:f>
              <c:numCache>
                <c:formatCode>0.0%</c:formatCode>
                <c:ptCount val="1"/>
                <c:pt idx="0">
                  <c:v>0.82899999999999996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4-455A-9281-C11D0C70FCD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'4-2'!$H$30</c:f>
              <c:numCache>
                <c:formatCode>0.0%</c:formatCode>
                <c:ptCount val="1"/>
                <c:pt idx="0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D4-455A-9281-C11D0C70FCD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'4-2'!$H$31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D4-455A-9281-C11D0C70FCD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'4-2'!$H$32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D4-455A-9281-C11D0C70FC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'4-2'!$I$29</c:f>
              <c:numCache>
                <c:formatCode>0.0%</c:formatCode>
                <c:ptCount val="1"/>
                <c:pt idx="0">
                  <c:v>0.57199999999999995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9B-4617-A9AF-3A666BB6A8E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'4-2'!$I$30</c:f>
              <c:numCache>
                <c:formatCode>0.0%</c:formatCode>
                <c:ptCount val="1"/>
                <c:pt idx="0">
                  <c:v>0.371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9B-4617-A9AF-3A666BB6A8E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'4-2'!$I$31</c:f>
              <c:numCache>
                <c:formatCode>0.0%</c:formatCode>
                <c:ptCount val="1"/>
                <c:pt idx="0">
                  <c:v>5.7000000000000002E-2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9B-4617-A9AF-3A666BB6A8E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9B-4617-A9AF-3A666BB6A8E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'4-2'!$J$29</c:f>
              <c:numCache>
                <c:formatCode>0.0%</c:formatCode>
                <c:ptCount val="1"/>
                <c:pt idx="0">
                  <c:v>0.48599999999999999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D-4A96-92A1-5C1DB04B04C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'4-2'!$J$30</c:f>
              <c:numCache>
                <c:formatCode>0.0%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D-4A96-92A1-5C1DB04B04C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'4-2'!$J$31</c:f>
              <c:numCache>
                <c:formatCode>0.0%</c:formatCode>
                <c:ptCount val="1"/>
                <c:pt idx="0">
                  <c:v>0.114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BD-4A96-92A1-5C1DB04B04C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'4-2'!$J$32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BD-4A96-92A1-5C1DB04B04C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'4-2'!$K$29</c:f>
              <c:numCache>
                <c:formatCode>0.0%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2-4D07-8998-F27FE01CC7D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'4-2'!$K$30</c:f>
              <c:numCache>
                <c:formatCode>0.0%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2-4D07-8998-F27FE01CC7D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1587538378018489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EF-4458-B84C-E4D307E4056E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'4-2'!$K$31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22-4D07-8998-F27FE01CC7D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621910179850012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22-4D07-8998-F27FE01CC7D5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22-4D07-8998-F27FE01CC7D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'4-2'!$L$29</c:f>
              <c:numCache>
                <c:formatCode>0.0%</c:formatCode>
                <c:ptCount val="1"/>
                <c:pt idx="0">
                  <c:v>0.51500000000000001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3-49E7-ABC2-1490733B2A6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'4-2'!$L$30</c:f>
              <c:numCache>
                <c:formatCode>0.0%</c:formatCode>
                <c:ptCount val="1"/>
                <c:pt idx="0">
                  <c:v>0.371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23-49E7-ABC2-1490733B2A6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'4-2'!$L$31</c:f>
              <c:numCache>
                <c:formatCode>0.0%</c:formatCode>
                <c:ptCount val="1"/>
                <c:pt idx="0">
                  <c:v>0.114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23-49E7-ABC2-1490733B2A6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'4-2'!$L$32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23-49E7-ABC2-1490733B2A6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'4-2'!$M$29</c:f>
              <c:numCache>
                <c:formatCode>0.0%</c:formatCode>
                <c:ptCount val="1"/>
                <c:pt idx="0">
                  <c:v>0.48599999999999999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AD-42C7-BA43-340F9A5A3C3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'4-2'!$M$30</c:f>
              <c:numCache>
                <c:formatCode>0.0%</c:formatCode>
                <c:ptCount val="1"/>
                <c:pt idx="0">
                  <c:v>0.34300000000000003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AD-42C7-BA43-340F9A5A3C3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'4-2'!$M$31</c:f>
              <c:numCache>
                <c:formatCode>0.0%</c:formatCode>
                <c:ptCount val="1"/>
                <c:pt idx="0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AD-42C7-BA43-340F9A5A3C3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'4-2'!$M$32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AD-42C7-BA43-340F9A5A3C3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'4-2'!$N$29</c:f>
              <c:numCache>
                <c:formatCode>0.0%</c:formatCode>
                <c:ptCount val="1"/>
                <c:pt idx="0">
                  <c:v>0.57099999999999995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FB-4506-9CC3-1AB574529A2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'4-2'!$N$30</c:f>
              <c:numCache>
                <c:formatCode>0.0%</c:formatCode>
                <c:ptCount val="1"/>
                <c:pt idx="0">
                  <c:v>0.22900000000000001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FB-4506-9CC3-1AB574529A2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'4-2'!$N$31</c:f>
              <c:numCache>
                <c:formatCode>0.0%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FB-4506-9CC3-1AB574529A2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'4-2'!$N$32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FB-4506-9CC3-1AB574529A2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'4-2'!$O$29</c:f>
              <c:numCache>
                <c:formatCode>0.0%</c:formatCode>
                <c:ptCount val="1"/>
                <c:pt idx="0">
                  <c:v>0.97099999999999997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F6-4621-A3DC-80BB8407B0F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834693576519586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C3-48DE-9364-24089ADFF1DC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'4-2'!$O$30</c:f>
              <c:numCache>
                <c:formatCode>0.0%</c:formatCode>
                <c:ptCount val="1"/>
                <c:pt idx="0">
                  <c:v>2.9000000000000001E-2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F6-4621-A3DC-80BB8407B0F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621910179850152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40-47AE-ACF8-155E9A070C3C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'4-2'!$O$31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F6-4621-A3DC-80BB8407B0F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621910179850012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C3-48DE-9364-24089ADFF1DC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F6-4621-A3DC-80BB8407B0F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全校!$B$29</c:f>
              <c:numCache>
                <c:formatCode>0.0%</c:formatCode>
                <c:ptCount val="1"/>
                <c:pt idx="0">
                  <c:v>0.65700000000000003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B-41F9-9F8C-C6D6D8DF736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全校!$B$30</c:f>
              <c:numCache>
                <c:formatCode>0.0%</c:formatCode>
                <c:ptCount val="1"/>
                <c:pt idx="0">
                  <c:v>0.29699999999999999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B-41F9-9F8C-C6D6D8DF736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全校!$B$31</c:f>
              <c:numCache>
                <c:formatCode>0.0%</c:formatCode>
                <c:ptCount val="1"/>
                <c:pt idx="0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B-41F9-9F8C-C6D6D8DF736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全校!$B$32</c:f>
              <c:numCache>
                <c:formatCode>0.0%</c:formatCode>
                <c:ptCount val="1"/>
                <c:pt idx="0">
                  <c:v>8.0000000000000002E-3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B-41F9-9F8C-C6D6D8DF736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'1学年'!$M$29</c:f>
              <c:numCache>
                <c:formatCode>0.0%</c:formatCode>
                <c:ptCount val="1"/>
                <c:pt idx="0">
                  <c:v>0.76600000000000001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D8-4C43-901A-A4B88D8CDBD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'1学年'!$M$30</c:f>
              <c:numCache>
                <c:formatCode>0.0%</c:formatCode>
                <c:ptCount val="1"/>
                <c:pt idx="0">
                  <c:v>0.19500000000000001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D8-4C43-901A-A4B88D8CDBD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'1学年'!$M$31</c:f>
              <c:numCache>
                <c:formatCode>0.0%</c:formatCode>
                <c:ptCount val="1"/>
                <c:pt idx="0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D8-4C43-901A-A4B88D8CDBD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82070938121547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6DC-4A47-BB67-F1894C1AB124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'1学年'!$M$32</c:f>
              <c:numCache>
                <c:formatCode>0.0%</c:formatCode>
                <c:ptCount val="1"/>
                <c:pt idx="0">
                  <c:v>1.2999999999999999E-2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D8-4C43-901A-A4B88D8CDBD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'4-2'!$P$29</c:f>
              <c:numCache>
                <c:formatCode>0.0%</c:formatCode>
                <c:ptCount val="1"/>
                <c:pt idx="0">
                  <c:v>0.82899999999999996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22-4619-828F-9C5B72DE087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'4-2'!$P$30</c:f>
              <c:numCache>
                <c:formatCode>0.0%</c:formatCode>
                <c:ptCount val="1"/>
                <c:pt idx="0">
                  <c:v>0.114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22-4619-828F-9C5B72DE087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'4-2'!$P$31</c:f>
              <c:numCache>
                <c:formatCode>0.0%</c:formatCode>
                <c:ptCount val="1"/>
                <c:pt idx="0">
                  <c:v>5.7000000000000002E-2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22-4619-828F-9C5B72DE087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'4-2'!$P$32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22-4619-828F-9C5B72DE087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'4-2'!$Q$29</c:f>
              <c:numCache>
                <c:formatCode>0.0%</c:formatCode>
                <c:ptCount val="1"/>
                <c:pt idx="0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5C-4261-AD53-C33599B8CC9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'4-2'!$Q$30</c:f>
              <c:numCache>
                <c:formatCode>0.0%</c:formatCode>
                <c:ptCount val="1"/>
                <c:pt idx="0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5C-4261-AD53-C33599B8CC9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'4-2'!$Q$31</c:f>
              <c:numCache>
                <c:formatCode>0.0%</c:formatCode>
                <c:ptCount val="1"/>
                <c:pt idx="0">
                  <c:v>5.7000000000000002E-2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5C-4261-AD53-C33599B8CC9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'4-2'!$Q$32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5C-4261-AD53-C33599B8CC9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'4-2'!$R$29</c:f>
              <c:numCache>
                <c:formatCode>0.0%</c:formatCode>
                <c:ptCount val="1"/>
                <c:pt idx="0">
                  <c:v>0.54300000000000004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C-472D-9E55-D21F45774B9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'4-2'!$R$30</c:f>
              <c:numCache>
                <c:formatCode>0.0%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C-472D-9E55-D21F45774B9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'4-2'!$R$31</c:f>
              <c:numCache>
                <c:formatCode>0.0%</c:formatCode>
                <c:ptCount val="1"/>
                <c:pt idx="0">
                  <c:v>5.7000000000000002E-2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DC-472D-9E55-D21F45774B9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'4-2'!$R$32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DC-472D-9E55-D21F45774B9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'4-2'!$S$29</c:f>
              <c:numCache>
                <c:formatCode>0.0%</c:formatCode>
                <c:ptCount val="1"/>
                <c:pt idx="0">
                  <c:v>0.371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4-4DD9-91A6-678D5575546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'4-2'!$S$30</c:f>
              <c:numCache>
                <c:formatCode>0.0%</c:formatCode>
                <c:ptCount val="1"/>
                <c:pt idx="0">
                  <c:v>0.22900000000000001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4-4DD9-91A6-678D5575546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'4-2'!$S$31</c:f>
              <c:numCache>
                <c:formatCode>0.0%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4-4DD9-91A6-678D5575546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'4-2'!$S$32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F4-4DD9-91A6-678D5575546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'4-2'!$T$29</c:f>
              <c:numCache>
                <c:formatCode>0.0%</c:formatCode>
                <c:ptCount val="1"/>
                <c:pt idx="0">
                  <c:v>0.629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2-4678-89B5-EDD9090663E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'4-2'!$T$30</c:f>
              <c:numCache>
                <c:formatCode>0.0%</c:formatCode>
                <c:ptCount val="1"/>
                <c:pt idx="0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B2-4678-89B5-EDD9090663E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'4-2'!$T$31</c:f>
              <c:numCache>
                <c:formatCode>0.0%</c:formatCode>
                <c:ptCount val="1"/>
                <c:pt idx="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B2-4678-89B5-EDD9090663E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'4-2'!$T$32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B2-4678-89B5-EDD9090663E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'4-3'!$G$29</c:f>
              <c:numCache>
                <c:formatCode>0.0%</c:formatCode>
                <c:ptCount val="1"/>
                <c:pt idx="0">
                  <c:v>0.441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9-4904-81BB-B2424687D34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'4-3'!$G$30</c:f>
              <c:numCache>
                <c:formatCode>0.0%</c:formatCode>
                <c:ptCount val="1"/>
                <c:pt idx="0">
                  <c:v>0.14699999999999999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9-4904-81BB-B2424687D34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'4-3'!$G$31</c:f>
              <c:numCache>
                <c:formatCode>0.0%</c:formatCode>
                <c:ptCount val="1"/>
                <c:pt idx="0">
                  <c:v>0.41199999999999998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29-4904-81BB-B2424687D34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'4-3'!$G$32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29-4904-81BB-B2424687D34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'4-3'!$F$29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A-49A6-854A-EEE8BD8AE46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'4-3'!$F$30</c:f>
              <c:numCache>
                <c:formatCode>0.0%</c:formatCode>
                <c:ptCount val="1"/>
                <c:pt idx="0">
                  <c:v>0.441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7A-49A6-854A-EEE8BD8AE46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'4-3'!$F$31</c:f>
              <c:numCache>
                <c:formatCode>0.0%</c:formatCode>
                <c:ptCount val="1"/>
                <c:pt idx="0">
                  <c:v>5.8999999999999997E-2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7A-49A6-854A-EEE8BD8AE46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'4-3'!$F$32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7A-49A6-854A-EEE8BD8AE46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'4-3'!$B$29</c:f>
              <c:numCache>
                <c:formatCode>0.0%</c:formatCode>
                <c:ptCount val="1"/>
                <c:pt idx="0">
                  <c:v>0.76500000000000001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2-466E-AFA0-C06E0D42565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'4-3'!$B$30</c:f>
              <c:numCache>
                <c:formatCode>0.0%</c:formatCode>
                <c:ptCount val="1"/>
                <c:pt idx="0">
                  <c:v>0.17599999999999999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2-466E-AFA0-C06E0D42565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'4-3'!$B$31</c:f>
              <c:numCache>
                <c:formatCode>0.0%</c:formatCode>
                <c:ptCount val="1"/>
                <c:pt idx="0">
                  <c:v>5.8999999999999997E-2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12-466E-AFA0-C06E0D42565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'4-3'!$B$32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12-466E-AFA0-C06E0D42565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'4-3'!$D$29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1-4E31-9F2A-C3E0089C94E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'4-3'!$D$30</c:f>
              <c:numCache>
                <c:formatCode>0.0%</c:formatCode>
                <c:ptCount val="1"/>
                <c:pt idx="0">
                  <c:v>0.32400000000000001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1-4E31-9F2A-C3E0089C94E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'4-3'!$D$31</c:f>
              <c:numCache>
                <c:formatCode>0.0%</c:formatCode>
                <c:ptCount val="1"/>
                <c:pt idx="0">
                  <c:v>0.14699999999999999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41-4E31-9F2A-C3E0089C94E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'4-3'!$D$32</c:f>
              <c:numCache>
                <c:formatCode>0.0%</c:formatCode>
                <c:ptCount val="1"/>
                <c:pt idx="0">
                  <c:v>2.9000000000000001E-2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41-4E31-9F2A-C3E0089C94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'4-3'!$E$29</c:f>
              <c:numCache>
                <c:formatCode>0.0%</c:formatCode>
                <c:ptCount val="1"/>
                <c:pt idx="0">
                  <c:v>0.58799999999999997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4B-43BB-8960-149C9652B4D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'4-3'!$E$30</c:f>
              <c:numCache>
                <c:formatCode>0.0%</c:formatCode>
                <c:ptCount val="1"/>
                <c:pt idx="0">
                  <c:v>0.26500000000000001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4B-43BB-8960-149C9652B4D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'4-3'!$E$31</c:f>
              <c:numCache>
                <c:formatCode>0.0%</c:formatCode>
                <c:ptCount val="1"/>
                <c:pt idx="0">
                  <c:v>0.14699999999999999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4B-43BB-8960-149C9652B4D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'4-3'!$E$32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4B-43BB-8960-149C9652B4D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'1学年'!$N$29</c:f>
              <c:numCache>
                <c:formatCode>0.0%</c:formatCode>
                <c:ptCount val="1"/>
                <c:pt idx="0">
                  <c:v>0.59699999999999998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6F-4A4B-9AAB-F6A9BBBDDDD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'1学年'!$N$30</c:f>
              <c:numCache>
                <c:formatCode>0.0%</c:formatCode>
                <c:ptCount val="1"/>
                <c:pt idx="0">
                  <c:v>0.312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6F-4A4B-9AAB-F6A9BBBDDDD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'1学年'!$N$31</c:f>
              <c:numCache>
                <c:formatCode>0.0%</c:formatCode>
                <c:ptCount val="1"/>
                <c:pt idx="0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6F-4A4B-9AAB-F6A9BBBDDDD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'1学年'!$N$32</c:f>
              <c:numCache>
                <c:formatCode>0.0%</c:formatCode>
                <c:ptCount val="1"/>
                <c:pt idx="0">
                  <c:v>1.2999999999999999E-2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6F-4A4B-9AAB-F6A9BBBDDDD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'4-3'!$H$29</c:f>
              <c:numCache>
                <c:formatCode>0.0%</c:formatCode>
                <c:ptCount val="1"/>
                <c:pt idx="0">
                  <c:v>0.58799999999999997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79-4AA7-BD05-72F5A716C20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'4-3'!$H$30</c:f>
              <c:numCache>
                <c:formatCode>0.0%</c:formatCode>
                <c:ptCount val="1"/>
                <c:pt idx="0">
                  <c:v>0.32400000000000001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79-4AA7-BD05-72F5A716C20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'4-3'!$H$31</c:f>
              <c:numCache>
                <c:formatCode>0.0%</c:formatCode>
                <c:ptCount val="1"/>
                <c:pt idx="0">
                  <c:v>8.7999999999999995E-2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79-4AA7-BD05-72F5A716C20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'4-3'!$H$32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79-4AA7-BD05-72F5A716C20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'4-3'!$I$29</c:f>
              <c:numCache>
                <c:formatCode>0.0%</c:formatCode>
                <c:ptCount val="1"/>
                <c:pt idx="0">
                  <c:v>0.55900000000000005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6-46EF-AAF6-AC9FDE6155C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'4-3'!$I$30</c:f>
              <c:numCache>
                <c:formatCode>0.0%</c:formatCode>
                <c:ptCount val="1"/>
                <c:pt idx="0">
                  <c:v>0.38200000000000001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66-46EF-AAF6-AC9FDE6155C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'4-3'!$I$31</c:f>
              <c:numCache>
                <c:formatCode>0.0%</c:formatCode>
                <c:ptCount val="1"/>
                <c:pt idx="0">
                  <c:v>5.8999999999999997E-2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66-46EF-AAF6-AC9FDE6155C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66-46EF-AAF6-AC9FDE6155C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'4-3'!$J$29</c:f>
              <c:numCache>
                <c:formatCode>0.0%</c:formatCode>
                <c:ptCount val="1"/>
                <c:pt idx="0">
                  <c:v>0.442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A-4591-8EBE-1B6389E1BEC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'4-3'!$J$30</c:f>
              <c:numCache>
                <c:formatCode>0.0%</c:formatCode>
                <c:ptCount val="1"/>
                <c:pt idx="0">
                  <c:v>0.38200000000000001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CA-4591-8EBE-1B6389E1BEC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'4-3'!$J$31</c:f>
              <c:numCache>
                <c:formatCode>0.0%</c:formatCode>
                <c:ptCount val="1"/>
                <c:pt idx="0">
                  <c:v>0.17599999999999999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CA-4591-8EBE-1B6389E1BEC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'4-3'!$J$32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CA-4591-8EBE-1B6389E1BEC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'4-3'!$K$29</c:f>
              <c:numCache>
                <c:formatCode>0.0%</c:formatCode>
                <c:ptCount val="1"/>
                <c:pt idx="0">
                  <c:v>0.70599999999999996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9-48B5-841E-F9B66C6886C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'4-3'!$K$30</c:f>
              <c:numCache>
                <c:formatCode>0.0%</c:formatCode>
                <c:ptCount val="1"/>
                <c:pt idx="0">
                  <c:v>0.26500000000000001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9-48B5-841E-F9B66C6886C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'4-3'!$K$31</c:f>
              <c:numCache>
                <c:formatCode>0.0%</c:formatCode>
                <c:ptCount val="1"/>
                <c:pt idx="0">
                  <c:v>2.9000000000000001E-2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F9-48B5-841E-F9B66C6886C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'4-3'!$K$32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F9-48B5-841E-F9B66C6886C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'4-3'!$L$29</c:f>
              <c:numCache>
                <c:formatCode>0.0%</c:formatCode>
                <c:ptCount val="1"/>
                <c:pt idx="0">
                  <c:v>0.61799999999999999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57-4A37-97EF-6F3382518BB3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'4-3'!$L$30</c:f>
              <c:numCache>
                <c:formatCode>0.0%</c:formatCode>
                <c:ptCount val="1"/>
                <c:pt idx="0">
                  <c:v>0.20599999999999999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57-4A37-97EF-6F3382518BB3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'4-3'!$L$31</c:f>
              <c:numCache>
                <c:formatCode>0.0%</c:formatCode>
                <c:ptCount val="1"/>
                <c:pt idx="0">
                  <c:v>0.17599999999999999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57-4A37-97EF-6F3382518BB3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'4-3'!$L$32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57-4A37-97EF-6F3382518BB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'4-3'!$M$29</c:f>
              <c:numCache>
                <c:formatCode>0.0%</c:formatCode>
                <c:ptCount val="1"/>
                <c:pt idx="0">
                  <c:v>0.47099999999999997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7-4AB9-93FF-4575A089C96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'4-3'!$M$30</c:f>
              <c:numCache>
                <c:formatCode>0.0%</c:formatCode>
                <c:ptCount val="1"/>
                <c:pt idx="0">
                  <c:v>0.29399999999999998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7-4AB9-93FF-4575A089C96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'4-3'!$M$31</c:f>
              <c:numCache>
                <c:formatCode>0.0%</c:formatCode>
                <c:ptCount val="1"/>
                <c:pt idx="0">
                  <c:v>0.23499999999999999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67-4AB9-93FF-4575A089C96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'4-3'!$M$32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67-4AB9-93FF-4575A089C96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'4-3'!$N$29</c:f>
              <c:numCache>
                <c:formatCode>0.0%</c:formatCode>
                <c:ptCount val="1"/>
                <c:pt idx="0">
                  <c:v>0.441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35-44CD-964A-2F255C0CC47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'4-3'!$N$30</c:f>
              <c:numCache>
                <c:formatCode>0.0%</c:formatCode>
                <c:ptCount val="1"/>
                <c:pt idx="0">
                  <c:v>0.29399999999999998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35-44CD-964A-2F255C0CC47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'4-3'!$N$31</c:f>
              <c:numCache>
                <c:formatCode>0.0%</c:formatCode>
                <c:ptCount val="1"/>
                <c:pt idx="0">
                  <c:v>0.26500000000000001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35-44CD-964A-2F255C0CC47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'4-3'!$N$32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35-44CD-964A-2F255C0CC47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'4-3'!$O$29</c:f>
              <c:numCache>
                <c:formatCode>0.0%</c:formatCode>
                <c:ptCount val="1"/>
                <c:pt idx="0">
                  <c:v>0.73599999999999999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91-4DCC-8811-0B631F85A28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'4-3'!$O$30</c:f>
              <c:numCache>
                <c:formatCode>0.0%</c:formatCode>
                <c:ptCount val="1"/>
                <c:pt idx="0">
                  <c:v>0.23499999999999999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91-4DCC-8811-0B631F85A28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'4-3'!$O$31</c:f>
              <c:numCache>
                <c:formatCode>0.0%</c:formatCode>
                <c:ptCount val="1"/>
                <c:pt idx="0">
                  <c:v>2.9000000000000001E-2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91-4DCC-8811-0B631F85A28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'4-3'!$O$32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91-4DCC-8811-0B631F85A28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'4-3'!$P$29</c:f>
              <c:numCache>
                <c:formatCode>0.0%</c:formatCode>
                <c:ptCount val="1"/>
                <c:pt idx="0">
                  <c:v>0.61699999999999999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A-4DFC-824B-0D7BD951214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'4-3'!$P$30</c:f>
              <c:numCache>
                <c:formatCode>0.0%</c:formatCode>
                <c:ptCount val="1"/>
                <c:pt idx="0">
                  <c:v>0.26500000000000001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A-4DFC-824B-0D7BD951214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'4-3'!$P$31</c:f>
              <c:numCache>
                <c:formatCode>0.0%</c:formatCode>
                <c:ptCount val="1"/>
                <c:pt idx="0">
                  <c:v>0.11799999999999999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AA-4DFC-824B-0D7BD951214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'4-3'!$P$32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AA-4DFC-824B-0D7BD95121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'4-3'!$Q$29</c:f>
              <c:numCache>
                <c:formatCode>0.0%</c:formatCode>
                <c:ptCount val="1"/>
                <c:pt idx="0">
                  <c:v>0.38200000000000001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BC-4003-A07C-D28BB539BCD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'4-3'!$Q$30</c:f>
              <c:numCache>
                <c:formatCode>0.0%</c:formatCode>
                <c:ptCount val="1"/>
                <c:pt idx="0">
                  <c:v>0.38200000000000001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BC-4003-A07C-D28BB539BCD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'4-3'!$Q$31</c:f>
              <c:numCache>
                <c:formatCode>0.0%</c:formatCode>
                <c:ptCount val="1"/>
                <c:pt idx="0">
                  <c:v>0.23599999999999999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BC-4003-A07C-D28BB539BCD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'4-3'!$Q$32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BC-4003-A07C-D28BB539BCD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'1学年'!$P$29</c:f>
              <c:numCache>
                <c:formatCode>0.0%</c:formatCode>
                <c:ptCount val="1"/>
                <c:pt idx="0">
                  <c:v>0.83099999999999996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7-43ED-811D-616EE8D9E0F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'1学年'!$P$30</c:f>
              <c:numCache>
                <c:formatCode>0.0%</c:formatCode>
                <c:ptCount val="1"/>
                <c:pt idx="0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7-43ED-811D-616EE8D9E0F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'1学年'!$P$31</c:f>
              <c:numCache>
                <c:formatCode>0.0%</c:formatCode>
                <c:ptCount val="1"/>
                <c:pt idx="0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67-43ED-811D-616EE8D9E0F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793624141712707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F0A-4FCB-B69A-ADDB3C494D2E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'1学年'!$P$32</c:f>
              <c:numCache>
                <c:formatCode>0.0%</c:formatCode>
                <c:ptCount val="1"/>
                <c:pt idx="0">
                  <c:v>1.2999999999999999E-2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67-43ED-811D-616EE8D9E0F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'4-3'!$R$29</c:f>
              <c:numCache>
                <c:formatCode>0.0%</c:formatCode>
                <c:ptCount val="1"/>
                <c:pt idx="0">
                  <c:v>0.52900000000000003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B-4B72-BA22-F3601B8E9DE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'4-3'!$R$30</c:f>
              <c:numCache>
                <c:formatCode>0.0%</c:formatCode>
                <c:ptCount val="1"/>
                <c:pt idx="0">
                  <c:v>0.32400000000000001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B-4B72-BA22-F3601B8E9DE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'4-3'!$R$31</c:f>
              <c:numCache>
                <c:formatCode>0.0%</c:formatCode>
                <c:ptCount val="1"/>
                <c:pt idx="0">
                  <c:v>0.14699999999999999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CB-4B72-BA22-F3601B8E9DE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'4-3'!$R$32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CB-4B72-BA22-F3601B8E9DE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'4-3'!$S$29</c:f>
              <c:numCache>
                <c:formatCode>0.0%</c:formatCode>
                <c:ptCount val="1"/>
                <c:pt idx="0">
                  <c:v>0.20599999999999999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A-456C-BA90-31425A904D93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'4-3'!$S$30</c:f>
              <c:numCache>
                <c:formatCode>0.0%</c:formatCode>
                <c:ptCount val="1"/>
                <c:pt idx="0">
                  <c:v>0.23499999999999999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1A-456C-BA90-31425A904D93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'4-3'!$S$31</c:f>
              <c:numCache>
                <c:formatCode>0.0%</c:formatCode>
                <c:ptCount val="1"/>
                <c:pt idx="0">
                  <c:v>0.55900000000000005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1A-456C-BA90-31425A904D93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'4-3'!$S$32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1A-456C-BA90-31425A904D9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'4-3'!$T$29</c:f>
              <c:numCache>
                <c:formatCode>0.0%</c:formatCode>
                <c:ptCount val="1"/>
                <c:pt idx="0">
                  <c:v>0.55900000000000005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DB-4456-97DA-F2A8D67BC45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'4-3'!$T$30</c:f>
              <c:numCache>
                <c:formatCode>0.0%</c:formatCode>
                <c:ptCount val="1"/>
                <c:pt idx="0">
                  <c:v>0.26500000000000001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DB-4456-97DA-F2A8D67BC45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'4-3'!$T$31</c:f>
              <c:numCache>
                <c:formatCode>0.0%</c:formatCode>
                <c:ptCount val="1"/>
                <c:pt idx="0">
                  <c:v>0.17599999999999999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DB-4456-97DA-F2A8D67BC45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7593973871773703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DC-404B-AFC4-C62C08C8F36B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'4-3'!$T$32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DB-4456-97DA-F2A8D67BC4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'4-3'!$C$29</c:f>
              <c:numCache>
                <c:formatCode>0.0%</c:formatCode>
                <c:ptCount val="1"/>
                <c:pt idx="0">
                  <c:v>0.67600000000000005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8-403A-9A21-BBB80EF7B3D5}"/>
            </c:ext>
          </c:extLst>
        </c:ser>
        <c:ser>
          <c:idx val="1"/>
          <c:order val="1"/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'4-3'!$C$30</c:f>
              <c:numCache>
                <c:formatCode>0.0%</c:formatCode>
                <c:ptCount val="1"/>
                <c:pt idx="0">
                  <c:v>0.26500000000000001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8-403A-9A21-BBB80EF7B3D5}"/>
            </c:ext>
          </c:extLst>
        </c:ser>
        <c:ser>
          <c:idx val="2"/>
          <c:order val="2"/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'4-3'!$C$31</c:f>
              <c:numCache>
                <c:formatCode>0.0%</c:formatCode>
                <c:ptCount val="1"/>
                <c:pt idx="0">
                  <c:v>5.8999999999999997E-2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D8-403A-9A21-BBB80EF7B3D5}"/>
            </c:ext>
          </c:extLst>
        </c:ser>
        <c:ser>
          <c:idx val="3"/>
          <c:order val="3"/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'4-3'!$C$32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D8-403A-9A21-BBB80EF7B3D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'5学年'!$G$29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B-43A4-BFEA-7FE311F1EA8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'5学年'!$G$30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B-43A4-BFEA-7FE311F1EA8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'5学年'!$G$31</c:f>
              <c:numCache>
                <c:formatCode>0.0%</c:formatCode>
                <c:ptCount val="1"/>
                <c:pt idx="0">
                  <c:v>0.34399999999999997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DB-43A4-BFEA-7FE311F1EA8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'5学年'!$G$32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DB-43A4-BFEA-7FE311F1EA8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'5学年'!$F$29</c:f>
              <c:numCache>
                <c:formatCode>0.0%</c:formatCode>
                <c:ptCount val="1"/>
                <c:pt idx="0">
                  <c:v>0.51600000000000001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D-4D96-8462-DFE59E1CE77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'5学年'!$F$30</c:f>
              <c:numCache>
                <c:formatCode>0.0%</c:formatCode>
                <c:ptCount val="1"/>
                <c:pt idx="0">
                  <c:v>0.40899999999999997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DD-4D96-8462-DFE59E1CE77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'5学年'!$F$31</c:f>
              <c:numCache>
                <c:formatCode>0.0%</c:formatCode>
                <c:ptCount val="1"/>
                <c:pt idx="0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DD-4D96-8462-DFE59E1CE77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'5学年'!$F$32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DD-4D96-8462-DFE59E1CE77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'5学年'!$B$29</c:f>
              <c:numCache>
                <c:formatCode>0.0%</c:formatCode>
                <c:ptCount val="1"/>
                <c:pt idx="0">
                  <c:v>0.55800000000000005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8-4CB5-A0BE-24E307867AE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'5学年'!$B$30</c:f>
              <c:numCache>
                <c:formatCode>0.0%</c:formatCode>
                <c:ptCount val="1"/>
                <c:pt idx="0">
                  <c:v>0.36599999999999999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8-4CB5-A0BE-24E307867AE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'5学年'!$B$31</c:f>
              <c:numCache>
                <c:formatCode>0.0%</c:formatCode>
                <c:ptCount val="1"/>
                <c:pt idx="0">
                  <c:v>5.3999999999999999E-2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78-4CB5-A0BE-24E307867AE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'5学年'!$B$32</c:f>
              <c:numCache>
                <c:formatCode>0.0%</c:formatCode>
                <c:ptCount val="1"/>
                <c:pt idx="0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78-4CB5-A0BE-24E307867AE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'5学年'!$C$29</c:f>
              <c:numCache>
                <c:formatCode>0.0%</c:formatCode>
                <c:ptCount val="1"/>
                <c:pt idx="0">
                  <c:v>0.67700000000000005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2D-4EDA-A751-277E07530D9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'5学年'!$C$30</c:f>
              <c:numCache>
                <c:formatCode>0.0%</c:formatCode>
                <c:ptCount val="1"/>
                <c:pt idx="0">
                  <c:v>0.312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2D-4EDA-A751-277E07530D9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8.690653783513762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000-4594-9714-B49806339F07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'5学年'!$C$31</c:f>
              <c:numCache>
                <c:formatCode>0.0%</c:formatCode>
                <c:ptCount val="1"/>
                <c:pt idx="0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2D-4EDA-A751-277E07530D9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8.6906537835136199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A2D-4EDA-A751-277E07530D9F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2D-4EDA-A751-277E07530D9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'5学年'!$D$29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9-40B4-A709-14AADA62CAF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'5学年'!$D$30</c:f>
              <c:numCache>
                <c:formatCode>0.0%</c:formatCode>
                <c:ptCount val="1"/>
                <c:pt idx="0">
                  <c:v>0.49399999999999999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69-40B4-A709-14AADA62CAF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'5学年'!$D$31</c:f>
              <c:numCache>
                <c:formatCode>0.0%</c:formatCode>
                <c:ptCount val="1"/>
                <c:pt idx="0">
                  <c:v>0.161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9-40B4-A709-14AADA62CAF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'5学年'!$D$32</c:f>
              <c:numCache>
                <c:formatCode>0.0%</c:formatCode>
                <c:ptCount val="1"/>
                <c:pt idx="0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69-40B4-A709-14AADA62CAF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'5学年'!$E$29</c:f>
              <c:numCache>
                <c:formatCode>0.0%</c:formatCode>
                <c:ptCount val="1"/>
                <c:pt idx="0">
                  <c:v>0.51500000000000001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8-4967-B31F-1C1ACF4687C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'5学年'!$E$30</c:f>
              <c:numCache>
                <c:formatCode>0.0%</c:formatCode>
                <c:ptCount val="1"/>
                <c:pt idx="0">
                  <c:v>0.35499999999999998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78-4967-B31F-1C1ACF4687C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'5学年'!$E$31</c:f>
              <c:numCache>
                <c:formatCode>0.0%</c:formatCode>
                <c:ptCount val="1"/>
                <c:pt idx="0">
                  <c:v>0.108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78-4967-B31F-1C1ACF4687C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'5学年'!$E$32</c:f>
              <c:numCache>
                <c:formatCode>0.0%</c:formatCode>
                <c:ptCount val="1"/>
                <c:pt idx="0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78-4967-B31F-1C1ACF4687C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'1学年'!$Q$29</c:f>
              <c:numCache>
                <c:formatCode>0.0%</c:formatCode>
                <c:ptCount val="1"/>
                <c:pt idx="0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53-4EE7-BE17-160EAB716E4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'1学年'!$Q$30</c:f>
              <c:numCache>
                <c:formatCode>0.0%</c:formatCode>
                <c:ptCount val="1"/>
                <c:pt idx="0">
                  <c:v>0.19500000000000001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53-4EE7-BE17-160EAB716E4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'1学年'!$Q$31</c:f>
              <c:numCache>
                <c:formatCode>0.0%</c:formatCode>
                <c:ptCount val="1"/>
                <c:pt idx="0">
                  <c:v>6.5000000000000002E-2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53-4EE7-BE17-160EAB716E4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'1学年'!$Q$32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53-4EE7-BE17-160EAB716E4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'5学年'!$H$29</c:f>
              <c:numCache>
                <c:formatCode>0.0%</c:formatCode>
                <c:ptCount val="1"/>
                <c:pt idx="0">
                  <c:v>0.53700000000000003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A5-4096-8E65-9798983B922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'5学年'!$H$30</c:f>
              <c:numCache>
                <c:formatCode>0.0%</c:formatCode>
                <c:ptCount val="1"/>
                <c:pt idx="0">
                  <c:v>0.35499999999999998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A5-4096-8E65-9798983B922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'5学年'!$H$31</c:f>
              <c:numCache>
                <c:formatCode>0.0%</c:formatCode>
                <c:ptCount val="1"/>
                <c:pt idx="0">
                  <c:v>0.108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A5-4096-8E65-9798983B922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'5学年'!$H$32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A5-4096-8E65-9798983B922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'5学年'!$I$29</c:f>
              <c:numCache>
                <c:formatCode>0.0%</c:formatCode>
                <c:ptCount val="1"/>
                <c:pt idx="0">
                  <c:v>0.48399999999999999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9-4626-970B-3F2AF5B1963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'5学年'!$I$30</c:f>
              <c:numCache>
                <c:formatCode>0.0%</c:formatCode>
                <c:ptCount val="1"/>
                <c:pt idx="0">
                  <c:v>0.35499999999999998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39-4626-970B-3F2AF5B1963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'5学年'!$I$31</c:f>
              <c:numCache>
                <c:formatCode>0.0%</c:formatCode>
                <c:ptCount val="1"/>
                <c:pt idx="0">
                  <c:v>0.161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39-4626-970B-3F2AF5B1963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39-4626-970B-3F2AF5B1963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'5学年'!$J$29</c:f>
              <c:numCache>
                <c:formatCode>0.0%</c:formatCode>
                <c:ptCount val="1"/>
                <c:pt idx="0">
                  <c:v>0.376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D-4D2E-9CB9-3CD012B9968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'5学年'!$J$30</c:f>
              <c:numCache>
                <c:formatCode>0.0%</c:formatCode>
                <c:ptCount val="1"/>
                <c:pt idx="0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D-4D2E-9CB9-3CD012B9968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'5学年'!$J$31</c:f>
              <c:numCache>
                <c:formatCode>0.0%</c:formatCode>
                <c:ptCount val="1"/>
                <c:pt idx="0">
                  <c:v>0.20399999999999999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0D-4D2E-9CB9-3CD012B9968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'5学年'!$J$32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0D-4D2E-9CB9-3CD012B996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'5学年'!$K$29</c:f>
              <c:numCache>
                <c:formatCode>0.0%</c:formatCode>
                <c:ptCount val="1"/>
                <c:pt idx="0">
                  <c:v>0.59099999999999997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2-4988-BE74-A90AA59F811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'5学年'!$K$30</c:f>
              <c:numCache>
                <c:formatCode>0.0%</c:formatCode>
                <c:ptCount val="1"/>
                <c:pt idx="0">
                  <c:v>0.36599999999999999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2-4988-BE74-A90AA59F811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'5学年'!$K$31</c:f>
              <c:numCache>
                <c:formatCode>0.0%</c:formatCode>
                <c:ptCount val="1"/>
                <c:pt idx="0">
                  <c:v>4.2999999999999997E-2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D2-4988-BE74-A90AA59F811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7937691890091745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CD2-4988-BE74-A90AA59F8112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D2-4988-BE74-A90AA59F811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'5学年'!$L$29</c:f>
              <c:numCache>
                <c:formatCode>0.0%</c:formatCode>
                <c:ptCount val="1"/>
                <c:pt idx="0">
                  <c:v>0.441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4-4F26-871D-B915855080F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'5学年'!$L$30</c:f>
              <c:numCache>
                <c:formatCode>0.0%</c:formatCode>
                <c:ptCount val="1"/>
                <c:pt idx="0">
                  <c:v>0.45100000000000001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F4-4F26-871D-B915855080F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'5学年'!$L$31</c:f>
              <c:numCache>
                <c:formatCode>0.0%</c:formatCode>
                <c:ptCount val="1"/>
                <c:pt idx="0">
                  <c:v>0.108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F4-4F26-871D-B915855080F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'5学年'!$L$32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F4-4F26-871D-B915855080F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'5学年'!$M$29</c:f>
              <c:numCache>
                <c:formatCode>0.0%</c:formatCode>
                <c:ptCount val="1"/>
                <c:pt idx="0">
                  <c:v>0.376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E7-4935-A135-522410F2C80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'5学年'!$M$30</c:f>
              <c:numCache>
                <c:formatCode>0.0%</c:formatCode>
                <c:ptCount val="1"/>
                <c:pt idx="0">
                  <c:v>0.38700000000000001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E7-4935-A135-522410F2C80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'5学年'!$M$31</c:f>
              <c:numCache>
                <c:formatCode>0.0%</c:formatCode>
                <c:ptCount val="1"/>
                <c:pt idx="0">
                  <c:v>0.23699999999999999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E7-4935-A135-522410F2C80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'5学年'!$M$32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E7-4935-A135-522410F2C80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'5学年'!$N$29</c:f>
              <c:numCache>
                <c:formatCode>0.0%</c:formatCode>
                <c:ptCount val="1"/>
                <c:pt idx="0">
                  <c:v>0.52700000000000002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3C-4151-AFFF-42EF773AF4C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'5学年'!$N$30</c:f>
              <c:numCache>
                <c:formatCode>0.0%</c:formatCode>
                <c:ptCount val="1"/>
                <c:pt idx="0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3C-4151-AFFF-42EF773AF4C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'5学年'!$N$31</c:f>
              <c:numCache>
                <c:formatCode>0.0%</c:formatCode>
                <c:ptCount val="1"/>
                <c:pt idx="0">
                  <c:v>0.183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3C-4151-AFFF-42EF773AF4C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'5学年'!$N$32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3C-4151-AFFF-42EF773AF4C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'5学年'!$O$29</c:f>
              <c:numCache>
                <c:formatCode>0.0%</c:formatCode>
                <c:ptCount val="1"/>
                <c:pt idx="0">
                  <c:v>0.72099999999999997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6-4A0A-8491-51EF21410CA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'5学年'!$O$30</c:f>
              <c:numCache>
                <c:formatCode>0.0%</c:formatCode>
                <c:ptCount val="1"/>
                <c:pt idx="0">
                  <c:v>0.247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6-4A0A-8491-51EF21410CA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'5学年'!$O$31</c:f>
              <c:numCache>
                <c:formatCode>0.0%</c:formatCode>
                <c:ptCount val="1"/>
                <c:pt idx="0">
                  <c:v>3.2000000000000001E-2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56-4A0A-8491-51EF21410CA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7593973871773703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956-4A0A-8491-51EF21410CA1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56-4A0A-8491-51EF21410CA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'5学年'!$P$29</c:f>
              <c:numCache>
                <c:formatCode>0.0%</c:formatCode>
                <c:ptCount val="1"/>
                <c:pt idx="0">
                  <c:v>0.46200000000000002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F-43EF-8A57-7657DC1D1E0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'5学年'!$P$30</c:f>
              <c:numCache>
                <c:formatCode>0.0%</c:formatCode>
                <c:ptCount val="1"/>
                <c:pt idx="0">
                  <c:v>0.36599999999999999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4F-43EF-8A57-7657DC1D1E0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'5学年'!$P$31</c:f>
              <c:numCache>
                <c:formatCode>0.0%</c:formatCode>
                <c:ptCount val="1"/>
                <c:pt idx="0">
                  <c:v>0.17199999999999999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4F-43EF-8A57-7657DC1D1E0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'5学年'!$P$32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4F-43EF-8A57-7657DC1D1E0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'5学年'!$Q$29</c:f>
              <c:numCache>
                <c:formatCode>0.0%</c:formatCode>
                <c:ptCount val="1"/>
                <c:pt idx="0">
                  <c:v>0.38700000000000001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6A-4FDC-8800-44DE54EA35C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'5学年'!$Q$30</c:f>
              <c:numCache>
                <c:formatCode>0.0%</c:formatCode>
                <c:ptCount val="1"/>
                <c:pt idx="0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6A-4FDC-8800-44DE54EA35C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'5学年'!$Q$31</c:f>
              <c:numCache>
                <c:formatCode>0.0%</c:formatCode>
                <c:ptCount val="1"/>
                <c:pt idx="0">
                  <c:v>0.183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6A-4FDC-8800-44DE54EA35C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'5学年'!$Q$32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6A-4FDC-8800-44DE54EA35C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'1学年'!$R$29</c:f>
              <c:numCache>
                <c:formatCode>0.0%</c:formatCode>
                <c:ptCount val="1"/>
                <c:pt idx="0">
                  <c:v>0.67500000000000004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0-4C78-AE17-A6BB467B791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'1学年'!$R$30</c:f>
              <c:numCache>
                <c:formatCode>0.0%</c:formatCode>
                <c:ptCount val="1"/>
                <c:pt idx="0">
                  <c:v>0.27300000000000002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50-4C78-AE17-A6BB467B791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'1学年'!$R$31</c:f>
              <c:numCache>
                <c:formatCode>0.0%</c:formatCode>
                <c:ptCount val="1"/>
                <c:pt idx="0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50-4C78-AE17-A6BB467B791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'1学年'!$R$32</c:f>
              <c:numCache>
                <c:formatCode>0.0%</c:formatCode>
                <c:ptCount val="1"/>
                <c:pt idx="0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50-4C78-AE17-A6BB467B791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'5学年'!$R$29</c:f>
              <c:numCache>
                <c:formatCode>0.0%</c:formatCode>
                <c:ptCount val="1"/>
                <c:pt idx="0">
                  <c:v>0.45200000000000001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FC-483F-864E-C0B76E0FFBB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'5学年'!$R$30</c:f>
              <c:numCache>
                <c:formatCode>0.0%</c:formatCode>
                <c:ptCount val="1"/>
                <c:pt idx="0">
                  <c:v>0.49399999999999999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FC-483F-864E-C0B76E0FFBB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'5学年'!$R$31</c:f>
              <c:numCache>
                <c:formatCode>0.0%</c:formatCode>
                <c:ptCount val="1"/>
                <c:pt idx="0">
                  <c:v>5.3999999999999999E-2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FC-483F-864E-C0B76E0FFBB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'5学年'!$R$32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FC-483F-864E-C0B76E0FFBB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'5学年'!$S$29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E3-439C-9630-653FF32F341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'5学年'!$S$30</c:f>
              <c:numCache>
                <c:formatCode>0.0%</c:formatCode>
                <c:ptCount val="1"/>
                <c:pt idx="0">
                  <c:v>0.312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E3-439C-9630-653FF32F341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'5学年'!$S$31</c:f>
              <c:numCache>
                <c:formatCode>0.0%</c:formatCode>
                <c:ptCount val="1"/>
                <c:pt idx="0">
                  <c:v>0.35499999999999998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E3-439C-9630-653FF32F341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'5学年'!$S$32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E3-439C-9630-653FF32F341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'5学年'!$T$29</c:f>
              <c:numCache>
                <c:formatCode>0.0%</c:formatCode>
                <c:ptCount val="1"/>
                <c:pt idx="0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4-4635-9683-867ECD4DDE7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'5学年'!$T$30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04-4635-9683-867ECD4DDE7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'5学年'!$T$31</c:f>
              <c:numCache>
                <c:formatCode>0.0%</c:formatCode>
                <c:ptCount val="1"/>
                <c:pt idx="0">
                  <c:v>0.23699999999999999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04-4635-9683-867ECD4DDE7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'5学年'!$T$32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04-4635-9683-867ECD4DDE7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'5-1'!$G$29</c:f>
              <c:numCache>
                <c:formatCode>0.0%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8-4B69-A781-F66BE0E61F1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'5-1'!$G$30</c:f>
              <c:numCache>
                <c:formatCode>0.0%</c:formatCode>
                <c:ptCount val="1"/>
                <c:pt idx="0">
                  <c:v>0.46400000000000002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E8-4B69-A781-F66BE0E61F1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'5-1'!$G$31</c:f>
              <c:numCache>
                <c:formatCode>0.0%</c:formatCode>
                <c:ptCount val="1"/>
                <c:pt idx="0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E8-4B69-A781-F66BE0E61F1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'5-1'!$G$32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E8-4B69-A781-F66BE0E61F1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'5-1'!$F$29</c:f>
              <c:numCache>
                <c:formatCode>0.0%</c:formatCode>
                <c:ptCount val="1"/>
                <c:pt idx="0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E-4642-9C28-BA8D7591807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'5-1'!$F$30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E-4642-9C28-BA8D7591807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'5-1'!$F$31</c:f>
              <c:numCache>
                <c:formatCode>0.0%</c:formatCode>
                <c:ptCount val="1"/>
                <c:pt idx="0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E-4642-9C28-BA8D7591807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'5-1'!$F$32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CE-4642-9C28-BA8D7591807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'5-1'!$B$29</c:f>
              <c:numCache>
                <c:formatCode>0.0%</c:formatCode>
                <c:ptCount val="1"/>
                <c:pt idx="0">
                  <c:v>0.46400000000000002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07-449F-88FF-F45B62022F9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'5-1'!$B$30</c:f>
              <c:numCache>
                <c:formatCode>0.0%</c:formatCode>
                <c:ptCount val="1"/>
                <c:pt idx="0">
                  <c:v>0.46400000000000002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07-449F-88FF-F45B62022F9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'5-1'!$B$31</c:f>
              <c:numCache>
                <c:formatCode>0.0%</c:formatCode>
                <c:ptCount val="1"/>
                <c:pt idx="0">
                  <c:v>3.5999999999999997E-2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07-449F-88FF-F45B62022F9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'5-1'!$B$32</c:f>
              <c:numCache>
                <c:formatCode>0.0%</c:formatCode>
                <c:ptCount val="1"/>
                <c:pt idx="0">
                  <c:v>3.5999999999999997E-2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07-449F-88FF-F45B62022F9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'5-1'!$C$29</c:f>
              <c:numCache>
                <c:formatCode>0.0%</c:formatCode>
                <c:ptCount val="1"/>
                <c:pt idx="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98-4047-829E-6C9DD73188A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'5-1'!$C$30</c:f>
              <c:numCache>
                <c:formatCode>0.0%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98-4047-829E-6C9DD73188A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'5-1'!$C$31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98-4047-829E-6C9DD73188A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'5-1'!$C$32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98-4047-829E-6C9DD73188A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'5-1'!$D$29</c:f>
              <c:numCache>
                <c:formatCode>0.0%</c:formatCode>
                <c:ptCount val="1"/>
                <c:pt idx="0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7-4BE8-966F-4528F990A8C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'5-1'!$D$30</c:f>
              <c:numCache>
                <c:formatCode>0.0%</c:formatCode>
                <c:ptCount val="1"/>
                <c:pt idx="0">
                  <c:v>0.60699999999999998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7-4BE8-966F-4528F990A8C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'5-1'!$D$31</c:f>
              <c:numCache>
                <c:formatCode>0.0%</c:formatCode>
                <c:ptCount val="1"/>
                <c:pt idx="0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47-4BE8-966F-4528F990A8C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'5-1'!$D$32</c:f>
              <c:numCache>
                <c:formatCode>0.0%</c:formatCode>
                <c:ptCount val="1"/>
                <c:pt idx="0">
                  <c:v>3.5999999999999997E-2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47-4BE8-966F-4528F990A8C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'5-1'!$E$29</c:f>
              <c:numCache>
                <c:formatCode>0.0%</c:formatCode>
                <c:ptCount val="1"/>
                <c:pt idx="0">
                  <c:v>0.39300000000000002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D-4320-A85C-A2EFD240081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'5-1'!$E$30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6D-4320-A85C-A2EFD240081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'5-1'!$E$31</c:f>
              <c:numCache>
                <c:formatCode>0.0%</c:formatCode>
                <c:ptCount val="1"/>
                <c:pt idx="0">
                  <c:v>0.107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6D-4320-A85C-A2EFD240081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'5-1'!$E$32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6D-4320-A85C-A2EFD240081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'5-1'!$H$29</c:f>
              <c:numCache>
                <c:formatCode>0.0%</c:formatCode>
                <c:ptCount val="1"/>
                <c:pt idx="0">
                  <c:v>0.35699999999999998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D3-4AA8-A38D-D20FE9B09D5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'5-1'!$H$30</c:f>
              <c:numCache>
                <c:formatCode>0.0%</c:formatCode>
                <c:ptCount val="1"/>
                <c:pt idx="0">
                  <c:v>0.53600000000000003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D3-4AA8-A38D-D20FE9B09D5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'5-1'!$H$31</c:f>
              <c:numCache>
                <c:formatCode>0.0%</c:formatCode>
                <c:ptCount val="1"/>
                <c:pt idx="0">
                  <c:v>0.107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D3-4AA8-A38D-D20FE9B09D5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'5-1'!$H$32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D3-4AA8-A38D-D20FE9B09D5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'1学年'!$S$29</c:f>
              <c:numCache>
                <c:formatCode>0.0%</c:formatCode>
                <c:ptCount val="1"/>
                <c:pt idx="0">
                  <c:v>0.68799999999999994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3-4C1B-83E7-62C14D2D0E2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'1学年'!$S$30</c:f>
              <c:numCache>
                <c:formatCode>0.0%</c:formatCode>
                <c:ptCount val="1"/>
                <c:pt idx="0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03-4C1B-83E7-62C14D2D0E2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'1学年'!$S$31</c:f>
              <c:numCache>
                <c:formatCode>0.0%</c:formatCode>
                <c:ptCount val="1"/>
                <c:pt idx="0">
                  <c:v>0.104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03-4C1B-83E7-62C14D2D0E2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'1学年'!$S$32</c:f>
              <c:numCache>
                <c:formatCode>0.0%</c:formatCode>
                <c:ptCount val="1"/>
                <c:pt idx="0">
                  <c:v>6.5000000000000002E-2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03-4C1B-83E7-62C14D2D0E2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'5-1'!$I$29</c:f>
              <c:numCache>
                <c:formatCode>0.0%</c:formatCode>
                <c:ptCount val="1"/>
                <c:pt idx="0">
                  <c:v>0.39300000000000002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79-42B7-9706-2CE8122590F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'5-1'!$I$30</c:f>
              <c:numCache>
                <c:formatCode>0.0%</c:formatCode>
                <c:ptCount val="1"/>
                <c:pt idx="0">
                  <c:v>0.39300000000000002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79-42B7-9706-2CE8122590F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'5-1'!$I$31</c:f>
              <c:numCache>
                <c:formatCode>0.0%</c:formatCode>
                <c:ptCount val="1"/>
                <c:pt idx="0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79-42B7-9706-2CE8122590F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79-42B7-9706-2CE8122590F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'5-1'!$J$29</c:f>
              <c:numCache>
                <c:formatCode>0.0%</c:formatCode>
                <c:ptCount val="1"/>
                <c:pt idx="0">
                  <c:v>0.35699999999999998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1A-4C0B-AB91-524E67EF9BD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'5-1'!$J$30</c:f>
              <c:numCache>
                <c:formatCode>0.0%</c:formatCode>
                <c:ptCount val="1"/>
                <c:pt idx="0">
                  <c:v>0.39300000000000002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1A-4C0B-AB91-524E67EF9BD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'5-1'!$J$31</c:f>
              <c:numCache>
                <c:formatCode>0.0%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1A-4C0B-AB91-524E67EF9BD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'5-1'!$J$32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1A-4C0B-AB91-524E67EF9BD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'5-1'!$K$29</c:f>
              <c:numCache>
                <c:formatCode>0.0%</c:formatCode>
                <c:ptCount val="1"/>
                <c:pt idx="0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EB-4133-850E-9CCF68112F6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'5-1'!$K$30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EB-4133-850E-9CCF68112F6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'5-1'!$K$31</c:f>
              <c:numCache>
                <c:formatCode>0.0%</c:formatCode>
                <c:ptCount val="1"/>
                <c:pt idx="0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EB-4133-850E-9CCF68112F6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EB-4133-850E-9CCF68112F6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'5-1'!$L$29</c:f>
              <c:numCache>
                <c:formatCode>0.0%</c:formatCode>
                <c:ptCount val="1"/>
                <c:pt idx="0">
                  <c:v>0.39300000000000002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768-9230-976B738050F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'5-1'!$L$30</c:f>
              <c:numCache>
                <c:formatCode>0.0%</c:formatCode>
                <c:ptCount val="1"/>
                <c:pt idx="0">
                  <c:v>0.46400000000000002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768-9230-976B738050F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'5-1'!$L$31</c:f>
              <c:numCache>
                <c:formatCode>0.0%</c:formatCode>
                <c:ptCount val="1"/>
                <c:pt idx="0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768-9230-976B738050F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'5-1'!$L$32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63-4768-9230-976B738050F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'5-1'!$M$29</c:f>
              <c:numCache>
                <c:formatCode>0.0%</c:formatCode>
                <c:ptCount val="1"/>
                <c:pt idx="0">
                  <c:v>0.32100000000000001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A-40B2-A7FC-78055359E1D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'5-1'!$M$30</c:f>
              <c:numCache>
                <c:formatCode>0.0%</c:formatCode>
                <c:ptCount val="1"/>
                <c:pt idx="0">
                  <c:v>0.39300000000000002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7A-40B2-A7FC-78055359E1D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'5-1'!$M$31</c:f>
              <c:numCache>
                <c:formatCode>0.0%</c:formatCode>
                <c:ptCount val="1"/>
                <c:pt idx="0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7A-40B2-A7FC-78055359E1D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'5-1'!$M$32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7A-40B2-A7FC-78055359E1D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'5-1'!$N$29</c:f>
              <c:numCache>
                <c:formatCode>0.0%</c:formatCode>
                <c:ptCount val="1"/>
                <c:pt idx="0">
                  <c:v>0.57099999999999995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E-4721-83A6-4DD50673761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'5-1'!$N$30</c:f>
              <c:numCache>
                <c:formatCode>0.0%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DE-4721-83A6-4DD50673761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'5-1'!$N$31</c:f>
              <c:numCache>
                <c:formatCode>0.0%</c:formatCode>
                <c:ptCount val="1"/>
                <c:pt idx="0">
                  <c:v>0.17899999999999999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DE-4721-83A6-4DD50673761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'5-1'!$N$32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DE-4721-83A6-4DD50673761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'5-1'!$O$29</c:f>
              <c:numCache>
                <c:formatCode>0.0%</c:formatCode>
                <c:ptCount val="1"/>
                <c:pt idx="0">
                  <c:v>0.71399999999999997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6-4BE0-BFE2-69A5953C255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'5-1'!$O$30</c:f>
              <c:numCache>
                <c:formatCode>0.0%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6-4BE0-BFE2-69A5953C255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'5-1'!$O$31</c:f>
              <c:numCache>
                <c:formatCode>0.0%</c:formatCode>
                <c:ptCount val="1"/>
                <c:pt idx="0">
                  <c:v>3.5999999999999997E-2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86-4BE0-BFE2-69A5953C255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7593973871773703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8E-4EDB-8F9D-BE698894B1FB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86-4BE0-BFE2-69A5953C255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'5-1'!$P$29</c:f>
              <c:numCache>
                <c:formatCode>0.0%</c:formatCode>
                <c:ptCount val="1"/>
                <c:pt idx="0">
                  <c:v>0.42799999999999999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3-4FA0-922B-8FF72B1F0E0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'5-1'!$P$30</c:f>
              <c:numCache>
                <c:formatCode>0.0%</c:formatCode>
                <c:ptCount val="1"/>
                <c:pt idx="0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3-4FA0-922B-8FF72B1F0E0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'5-1'!$P$31</c:f>
              <c:numCache>
                <c:formatCode>0.0%</c:formatCode>
                <c:ptCount val="1"/>
                <c:pt idx="0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53-4FA0-922B-8FF72B1F0E0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'5-1'!$P$32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53-4FA0-922B-8FF72B1F0E0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'5-1'!$Q$29</c:f>
              <c:numCache>
                <c:formatCode>0.0%</c:formatCode>
                <c:ptCount val="1"/>
                <c:pt idx="0">
                  <c:v>0.32100000000000001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C0-4A31-B3D2-D12A623215C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'5-1'!$Q$30</c:f>
              <c:numCache>
                <c:formatCode>0.0%</c:formatCode>
                <c:ptCount val="1"/>
                <c:pt idx="0">
                  <c:v>0.46500000000000002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C0-4A31-B3D2-D12A623215C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'5-1'!$Q$31</c:f>
              <c:numCache>
                <c:formatCode>0.0%</c:formatCode>
                <c:ptCount val="1"/>
                <c:pt idx="0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C0-4A31-B3D2-D12A623215C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'5-1'!$Q$32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C0-4A31-B3D2-D12A623215C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'5-1'!$R$29</c:f>
              <c:numCache>
                <c:formatCode>0.0%</c:formatCode>
                <c:ptCount val="1"/>
                <c:pt idx="0">
                  <c:v>0.53500000000000003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6-48A4-B112-03B3B986BC0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'5-1'!$R$30</c:f>
              <c:numCache>
                <c:formatCode>0.0%</c:formatCode>
                <c:ptCount val="1"/>
                <c:pt idx="0">
                  <c:v>0.42899999999999999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6-48A4-B112-03B3B986BC0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'5-1'!$R$31</c:f>
              <c:numCache>
                <c:formatCode>0.0%</c:formatCode>
                <c:ptCount val="1"/>
                <c:pt idx="0">
                  <c:v>3.5999999999999997E-2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06-48A4-B112-03B3B986BC0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7937691890090322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25-4682-BCFF-2B313267F599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'5-1'!$R$32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06-48A4-B112-03B3B986BC0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'1学年'!$T$29</c:f>
              <c:numCache>
                <c:formatCode>0.0%</c:formatCode>
                <c:ptCount val="1"/>
                <c:pt idx="0">
                  <c:v>0.68799999999999994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5-4BD5-893D-EE9756A80DA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'1学年'!$T$30</c:f>
              <c:numCache>
                <c:formatCode>0.0%</c:formatCode>
                <c:ptCount val="1"/>
                <c:pt idx="0">
                  <c:v>0.20799999999999999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5-4BD5-893D-EE9756A80DA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'1学年'!$T$31</c:f>
              <c:numCache>
                <c:formatCode>0.0%</c:formatCode>
                <c:ptCount val="1"/>
                <c:pt idx="0">
                  <c:v>9.0999999999999998E-2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95-4BD5-893D-EE9756A80DA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'1学年'!$T$32</c:f>
              <c:numCache>
                <c:formatCode>0.0%</c:formatCode>
                <c:ptCount val="1"/>
                <c:pt idx="0">
                  <c:v>1.2999999999999999E-2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95-4BD5-893D-EE9756A80DA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'5-1'!$S$29</c:f>
              <c:numCache>
                <c:formatCode>0.0%</c:formatCode>
                <c:ptCount val="1"/>
                <c:pt idx="0">
                  <c:v>0.46500000000000002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75-4520-B2C7-1F0B4AE7B043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'5-1'!$S$30</c:f>
              <c:numCache>
                <c:formatCode>0.0%</c:formatCode>
                <c:ptCount val="1"/>
                <c:pt idx="0">
                  <c:v>0.214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75-4520-B2C7-1F0B4AE7B043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'5-1'!$S$31</c:f>
              <c:numCache>
                <c:formatCode>0.0%</c:formatCode>
                <c:ptCount val="1"/>
                <c:pt idx="0">
                  <c:v>0.32100000000000001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75-4520-B2C7-1F0B4AE7B043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'5-1'!$S$32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75-4520-B2C7-1F0B4AE7B04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'5-1'!$T$29</c:f>
              <c:numCache>
                <c:formatCode>0.0%</c:formatCode>
                <c:ptCount val="1"/>
                <c:pt idx="0">
                  <c:v>0.53500000000000003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0-4D61-ABB8-F2F44860019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'5-1'!$T$30</c:f>
              <c:numCache>
                <c:formatCode>0.0%</c:formatCode>
                <c:ptCount val="1"/>
                <c:pt idx="0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0-4D61-ABB8-F2F44860019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'5-1'!$T$31</c:f>
              <c:numCache>
                <c:formatCode>0.0%</c:formatCode>
                <c:ptCount val="1"/>
                <c:pt idx="0">
                  <c:v>0.17899999999999999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D0-4D61-ABB8-F2F44860019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'5-1'!$T$32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D0-4D61-ABB8-F2F44860019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'5-2'!$G$29</c:f>
              <c:numCache>
                <c:formatCode>0.0%</c:formatCode>
                <c:ptCount val="1"/>
                <c:pt idx="0">
                  <c:v>0.313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0-42D7-92BA-1AA45D23CC5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'5-2'!$G$30</c:f>
              <c:numCache>
                <c:formatCode>0.0%</c:formatCode>
                <c:ptCount val="1"/>
                <c:pt idx="0">
                  <c:v>0.28100000000000003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0-42D7-92BA-1AA45D23CC5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'5-2'!$G$31</c:f>
              <c:numCache>
                <c:formatCode>0.0%</c:formatCode>
                <c:ptCount val="1"/>
                <c:pt idx="0">
                  <c:v>0.40600000000000003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50-42D7-92BA-1AA45D23CC5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'5-2'!$G$32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50-42D7-92BA-1AA45D23CC5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'5-2'!$F$29</c:f>
              <c:numCache>
                <c:formatCode>0.0%</c:formatCode>
                <c:ptCount val="1"/>
                <c:pt idx="0">
                  <c:v>0.56200000000000006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D7-421C-A772-8AA83E2DA5F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'5-2'!$F$30</c:f>
              <c:numCache>
                <c:formatCode>0.0%</c:formatCode>
                <c:ptCount val="1"/>
                <c:pt idx="0">
                  <c:v>0.34399999999999997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D7-421C-A772-8AA83E2DA5F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'5-2'!$F$31</c:f>
              <c:numCache>
                <c:formatCode>0.0%</c:formatCode>
                <c:ptCount val="1"/>
                <c:pt idx="0">
                  <c:v>9.4E-2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D7-421C-A772-8AA83E2DA5F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'5-2'!$F$32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D7-421C-A772-8AA83E2DA5F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'5-2'!$B$29</c:f>
              <c:numCache>
                <c:formatCode>0.0%</c:formatCode>
                <c:ptCount val="1"/>
                <c:pt idx="0">
                  <c:v>0.56299999999999994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A-4EA7-921A-7F5002E0581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'5-2'!$B$30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8A-4EA7-921A-7F5002E0581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'5-2'!$B$31</c:f>
              <c:numCache>
                <c:formatCode>0.0%</c:formatCode>
                <c:ptCount val="1"/>
                <c:pt idx="0">
                  <c:v>3.1E-2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8A-4EA7-921A-7F5002E0581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'5-2'!$B$32</c:f>
              <c:numCache>
                <c:formatCode>0.0%</c:formatCode>
                <c:ptCount val="1"/>
                <c:pt idx="0">
                  <c:v>3.1E-2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8A-4EA7-921A-7F5002E0581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'5-2'!$C$29</c:f>
              <c:numCache>
                <c:formatCode>0.0%</c:formatCode>
                <c:ptCount val="1"/>
                <c:pt idx="0">
                  <c:v>0.68700000000000006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F5-464C-A6F3-2E1EFA43F42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'5-2'!$C$30</c:f>
              <c:numCache>
                <c:formatCode>0.0%</c:formatCode>
                <c:ptCount val="1"/>
                <c:pt idx="0">
                  <c:v>0.313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F5-464C-A6F3-2E1EFA43F42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'5-2'!$C$31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F5-464C-A6F3-2E1EFA43F42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'5-2'!$C$32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F5-464C-A6F3-2E1EFA43F42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'5-2'!$D$29</c:f>
              <c:numCache>
                <c:formatCode>0.0%</c:formatCode>
                <c:ptCount val="1"/>
                <c:pt idx="0">
                  <c:v>0.313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D-49A7-AE7F-1D845CE6804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'5-2'!$D$30</c:f>
              <c:numCache>
                <c:formatCode>0.0%</c:formatCode>
                <c:ptCount val="1"/>
                <c:pt idx="0">
                  <c:v>0.56200000000000006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7D-49A7-AE7F-1D845CE6804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'5-2'!$D$31</c:f>
              <c:numCache>
                <c:formatCode>0.0%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7D-49A7-AE7F-1D845CE6804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'5-2'!$D$32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7D-49A7-AE7F-1D845CE6804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'5-2'!$E$29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A-4A7D-9B68-204D6335350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'5-2'!$E$30</c:f>
              <c:numCache>
                <c:formatCode>0.0%</c:formatCode>
                <c:ptCount val="1"/>
                <c:pt idx="0">
                  <c:v>0.34399999999999997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A-4A7D-9B68-204D6335350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'5-2'!$E$31</c:f>
              <c:numCache>
                <c:formatCode>0.0%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CA-4A7D-9B68-204D6335350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'5-2'!$E$32</c:f>
              <c:numCache>
                <c:formatCode>0.0%</c:formatCode>
                <c:ptCount val="1"/>
                <c:pt idx="0">
                  <c:v>3.1E-2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CA-4A7D-9B68-204D6335350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'5-2'!$H$29</c:f>
              <c:numCache>
                <c:formatCode>0.0%</c:formatCode>
                <c:ptCount val="1"/>
                <c:pt idx="0">
                  <c:v>0.624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F-4ECD-A80D-7CB1E904572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'5-2'!$H$30</c:f>
              <c:numCache>
                <c:formatCode>0.0%</c:formatCode>
                <c:ptCount val="1"/>
                <c:pt idx="0">
                  <c:v>0.313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0F-4ECD-A80D-7CB1E904572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'5-2'!$H$31</c:f>
              <c:numCache>
                <c:formatCode>0.0%</c:formatCode>
                <c:ptCount val="1"/>
                <c:pt idx="0">
                  <c:v>6.3E-2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0F-4ECD-A80D-7CB1E904572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'5-2'!$H$32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0F-4ECD-A80D-7CB1E904572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'5-2'!$I$29</c:f>
              <c:numCache>
                <c:formatCode>0.0%</c:formatCode>
                <c:ptCount val="1"/>
                <c:pt idx="0">
                  <c:v>0.56200000000000006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4-49C0-B9B3-A11833411B7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'5-2'!$I$30</c:f>
              <c:numCache>
                <c:formatCode>0.0%</c:formatCode>
                <c:ptCount val="1"/>
                <c:pt idx="0">
                  <c:v>0.313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4-49C0-B9B3-A11833411B7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'5-2'!$I$31</c:f>
              <c:numCache>
                <c:formatCode>0.0%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E4-49C0-B9B3-A11833411B7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E4-49C0-B9B3-A11833411B7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'1学年'!$K$29</c:f>
              <c:numCache>
                <c:formatCode>0.0%</c:formatCode>
                <c:ptCount val="1"/>
                <c:pt idx="0">
                  <c:v>0.83099999999999996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91-4569-B255-7E68825C3B83}"/>
            </c:ext>
          </c:extLst>
        </c:ser>
        <c:ser>
          <c:idx val="1"/>
          <c:order val="1"/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'1学年'!$K$30</c:f>
              <c:numCache>
                <c:formatCode>0.0%</c:formatCode>
                <c:ptCount val="1"/>
                <c:pt idx="0">
                  <c:v>0.156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91-4569-B255-7E68825C3B83}"/>
            </c:ext>
          </c:extLst>
        </c:ser>
        <c:ser>
          <c:idx val="2"/>
          <c:order val="2"/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8231064071823206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F91-4569-B255-7E68825C3B83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'1学年'!$K$31</c:f>
              <c:numCache>
                <c:formatCode>0.0%</c:formatCode>
                <c:ptCount val="1"/>
                <c:pt idx="0">
                  <c:v>1.2999999999999999E-2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91-4569-B255-7E68825C3B83}"/>
            </c:ext>
          </c:extLst>
        </c:ser>
        <c:ser>
          <c:idx val="3"/>
          <c:order val="3"/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9.7051773453038677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F91-4569-B255-7E68825C3B83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91-4569-B255-7E68825C3B8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'5-2'!$J$29</c:f>
              <c:numCache>
                <c:formatCode>0.0%</c:formatCode>
                <c:ptCount val="1"/>
                <c:pt idx="0">
                  <c:v>0.313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8A-462D-9BF8-9D7700D1E2E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'5-2'!$J$30</c:f>
              <c:numCache>
                <c:formatCode>0.0%</c:formatCode>
                <c:ptCount val="1"/>
                <c:pt idx="0">
                  <c:v>0.56200000000000006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8A-462D-9BF8-9D7700D1E2E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'5-2'!$J$31</c:f>
              <c:numCache>
                <c:formatCode>0.0%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8A-462D-9BF8-9D7700D1E2E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625127926727827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9D-48AE-A979-03E40A3FB08A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'5-2'!$J$32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8A-462D-9BF8-9D7700D1E2E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'5-2'!$K$29</c:f>
              <c:numCache>
                <c:formatCode>0.0%</c:formatCode>
                <c:ptCount val="1"/>
                <c:pt idx="0">
                  <c:v>0.65600000000000003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7-4B63-B8BF-3E7E106ACF3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'5-2'!$K$30</c:f>
              <c:numCache>
                <c:formatCode>0.0%</c:formatCode>
                <c:ptCount val="1"/>
                <c:pt idx="0">
                  <c:v>0.313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D7-4B63-B8BF-3E7E106ACF3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'5-2'!$K$31</c:f>
              <c:numCache>
                <c:formatCode>0.0%</c:formatCode>
                <c:ptCount val="1"/>
                <c:pt idx="0">
                  <c:v>3.1E-2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D7-4B63-B8BF-3E7E106ACF3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7593973871773703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D7-4B63-B8BF-3E7E106ACF3A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D7-4B63-B8BF-3E7E106ACF3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'5-2'!$L$29</c:f>
              <c:numCache>
                <c:formatCode>0.0%</c:formatCode>
                <c:ptCount val="1"/>
                <c:pt idx="0">
                  <c:v>0.437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8C-4784-8823-B4AD06FA3C2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'5-2'!$L$30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8C-4784-8823-B4AD06FA3C2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'5-2'!$L$31</c:f>
              <c:numCache>
                <c:formatCode>0.0%</c:formatCode>
                <c:ptCount val="1"/>
                <c:pt idx="0">
                  <c:v>6.3E-2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8C-4784-8823-B4AD06FA3C2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'5-2'!$L$32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8C-4784-8823-B4AD06FA3C2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'5-2'!$M$29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E1-49A9-A489-24ECB4539A6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'5-2'!$M$30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E1-49A9-A489-24ECB4539A6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'5-2'!$M$31</c:f>
              <c:numCache>
                <c:formatCode>0.0%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E1-49A9-A489-24ECB4539A6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'5-2'!$M$32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E1-49A9-A489-24ECB4539A6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'5-2'!$N$29</c:f>
              <c:numCache>
                <c:formatCode>0.0%</c:formatCode>
                <c:ptCount val="1"/>
                <c:pt idx="0">
                  <c:v>0.40600000000000003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49-448D-A358-D731CD5EEB9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'5-2'!$N$30</c:f>
              <c:numCache>
                <c:formatCode>0.0%</c:formatCode>
                <c:ptCount val="1"/>
                <c:pt idx="0">
                  <c:v>0.34399999999999997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49-448D-A358-D731CD5EEB9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'5-2'!$N$31</c:f>
              <c:numCache>
                <c:formatCode>0.0%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49-448D-A358-D731CD5EEB9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'5-2'!$N$32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49-448D-A358-D731CD5EEB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'5-2'!$O$29</c:f>
              <c:numCache>
                <c:formatCode>0.0%</c:formatCode>
                <c:ptCount val="1"/>
                <c:pt idx="0">
                  <c:v>0.71899999999999997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C0-4CF7-8337-4792E8AB75F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'5-2'!$O$30</c:f>
              <c:numCache>
                <c:formatCode>0.0%</c:formatCode>
                <c:ptCount val="1"/>
                <c:pt idx="0">
                  <c:v>0.28100000000000003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C0-4CF7-8337-4792E8AB75F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1587538378018489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9C-4752-A8F1-820ECE658939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'5-2'!$O$31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C0-4CF7-8337-4792E8AB75F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621910179850012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0-4CF7-8337-4792E8AB75F4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C0-4CF7-8337-4792E8AB75F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'5-2'!$P$29</c:f>
              <c:numCache>
                <c:formatCode>0.0%</c:formatCode>
                <c:ptCount val="1"/>
                <c:pt idx="0">
                  <c:v>0.46899999999999997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8-4328-B697-11A22955258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'5-2'!$P$30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E8-4328-B697-11A22955258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'5-2'!$P$31</c:f>
              <c:numCache>
                <c:formatCode>0.0%</c:formatCode>
                <c:ptCount val="1"/>
                <c:pt idx="0">
                  <c:v>0.156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E8-4328-B697-11A22955258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'5-2'!$P$32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E8-4328-B697-11A22955258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'5-2'!$Q$29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1A-40AE-900A-91F1CB26D1D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'5-2'!$Q$30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1A-40AE-900A-91F1CB26D1D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'5-2'!$Q$31</c:f>
              <c:numCache>
                <c:formatCode>0.0%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1A-40AE-900A-91F1CB26D1D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'5-2'!$Q$32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1A-40AE-900A-91F1CB26D1D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'5-2'!$R$29</c:f>
              <c:numCache>
                <c:formatCode>0.0%</c:formatCode>
                <c:ptCount val="1"/>
                <c:pt idx="0">
                  <c:v>0.40600000000000003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5-440E-A9FF-654116B48DC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'5-2'!$R$30</c:f>
              <c:numCache>
                <c:formatCode>0.0%</c:formatCode>
                <c:ptCount val="1"/>
                <c:pt idx="0">
                  <c:v>0.56299999999999994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F5-440E-A9FF-654116B48DC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'5-2'!$R$31</c:f>
              <c:numCache>
                <c:formatCode>0.0%</c:formatCode>
                <c:ptCount val="1"/>
                <c:pt idx="0">
                  <c:v>3.1E-2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F5-440E-A9FF-654116B48DC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7593973871773703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85-4D46-87DE-4A15C573696D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'5-2'!$R$32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F5-440E-A9FF-654116B48DC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'5-2'!$S$29</c:f>
              <c:numCache>
                <c:formatCode>0.0%</c:formatCode>
                <c:ptCount val="1"/>
                <c:pt idx="0">
                  <c:v>0.28100000000000003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6E-4F3F-8DEF-98B39225565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'5-2'!$S$30</c:f>
              <c:numCache>
                <c:formatCode>0.0%</c:formatCode>
                <c:ptCount val="1"/>
                <c:pt idx="0">
                  <c:v>0.46899999999999997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6E-4F3F-8DEF-98B39225565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'5-2'!$S$31</c:f>
              <c:numCache>
                <c:formatCode>0.0%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6E-4F3F-8DEF-98B39225565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'5-2'!$S$32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6E-4F3F-8DEF-98B39225565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'1学年'!$O$29</c:f>
              <c:numCache>
                <c:formatCode>0.0%</c:formatCode>
                <c:ptCount val="1"/>
                <c:pt idx="0">
                  <c:v>0.81799999999999995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C0-4A76-9E60-7D58D3664880}"/>
            </c:ext>
          </c:extLst>
        </c:ser>
        <c:ser>
          <c:idx val="1"/>
          <c:order val="1"/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'1学年'!$O$30</c:f>
              <c:numCache>
                <c:formatCode>0.0%</c:formatCode>
                <c:ptCount val="1"/>
                <c:pt idx="0">
                  <c:v>0.156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C0-4A76-9E60-7D58D3664880}"/>
            </c:ext>
          </c:extLst>
        </c:ser>
        <c:ser>
          <c:idx val="2"/>
          <c:order val="2"/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'1学年'!$O$31</c:f>
              <c:numCache>
                <c:formatCode>0.0%</c:formatCode>
                <c:ptCount val="1"/>
                <c:pt idx="0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C0-4A76-9E60-7D58D3664880}"/>
            </c:ext>
          </c:extLst>
        </c:ser>
        <c:ser>
          <c:idx val="3"/>
          <c:order val="3"/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675695079834254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DC0-4A76-9E60-7D58D3664880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'1学年'!$O$32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C0-4A76-9E60-7D58D366488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'5-2'!$T$29</c:f>
              <c:numCache>
                <c:formatCode>0.0%</c:formatCode>
                <c:ptCount val="1"/>
                <c:pt idx="0">
                  <c:v>0.46899999999999997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4-425D-8634-40E03C891B5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'5-2'!$T$30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54-425D-8634-40E03C891B5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'5-2'!$T$31</c:f>
              <c:numCache>
                <c:formatCode>0.0%</c:formatCode>
                <c:ptCount val="1"/>
                <c:pt idx="0">
                  <c:v>0.156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54-425D-8634-40E03C891B5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'5-2'!$T$32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54-425D-8634-40E03C891B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'5-3'!$G$29</c:f>
              <c:numCache>
                <c:formatCode>0.0%</c:formatCode>
                <c:ptCount val="1"/>
                <c:pt idx="0">
                  <c:v>0.39400000000000002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9-4853-8B8E-CC21232C8E4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'5-3'!$G$30</c:f>
              <c:numCache>
                <c:formatCode>0.0%</c:formatCode>
                <c:ptCount val="1"/>
                <c:pt idx="0">
                  <c:v>0.27300000000000002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29-4853-8B8E-CC21232C8E4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'5-3'!$G$31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29-4853-8B8E-CC21232C8E4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'5-3'!$G$32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29-4853-8B8E-CC21232C8E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'5-3'!$F$29</c:f>
              <c:numCache>
                <c:formatCode>0.0%</c:formatCode>
                <c:ptCount val="1"/>
                <c:pt idx="0">
                  <c:v>0.54500000000000004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E-4FDC-B648-399E3028724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'5-3'!$F$30</c:f>
              <c:numCache>
                <c:formatCode>0.0%</c:formatCode>
                <c:ptCount val="1"/>
                <c:pt idx="0">
                  <c:v>0.39400000000000002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6E-4FDC-B648-399E3028724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'5-3'!$F$31</c:f>
              <c:numCache>
                <c:formatCode>0.0%</c:formatCode>
                <c:ptCount val="1"/>
                <c:pt idx="0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6E-4FDC-B648-399E3028724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'5-3'!$F$32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6E-4FDC-B648-399E3028724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'5-3'!$B$29</c:f>
              <c:numCache>
                <c:formatCode>0.0%</c:formatCode>
                <c:ptCount val="1"/>
                <c:pt idx="0">
                  <c:v>0.63600000000000001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3-4337-A2A1-C6A89AD7997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'5-3'!$B$30</c:f>
              <c:numCache>
                <c:formatCode>0.0%</c:formatCode>
                <c:ptCount val="1"/>
                <c:pt idx="0">
                  <c:v>0.27300000000000002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13-4337-A2A1-C6A89AD7997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'5-3'!$B$31</c:f>
              <c:numCache>
                <c:formatCode>0.0%</c:formatCode>
                <c:ptCount val="1"/>
                <c:pt idx="0">
                  <c:v>9.0999999999999998E-2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3-4337-A2A1-C6A89AD7997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'5-3'!$B$32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13-4337-A2A1-C6A89AD7997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'5-3'!$C$29</c:f>
              <c:numCache>
                <c:formatCode>0.0%</c:formatCode>
                <c:ptCount val="1"/>
                <c:pt idx="0">
                  <c:v>0.60599999999999998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6-4C5C-99F0-DAC33BD39E7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'5-3'!$C$30</c:f>
              <c:numCache>
                <c:formatCode>0.0%</c:formatCode>
                <c:ptCount val="1"/>
                <c:pt idx="0">
                  <c:v>0.36399999999999999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6-4C5C-99F0-DAC33BD39E7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9312563963365329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4D3-4736-A70F-44DADAD23471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'5-3'!$C$31</c:f>
              <c:numCache>
                <c:formatCode>0.0%</c:formatCode>
                <c:ptCount val="1"/>
                <c:pt idx="0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F6-4C5C-99F0-DAC33BD39E7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725025585345565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4D3-4736-A70F-44DADAD23471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F6-4C5C-99F0-DAC33BD39E7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'5-3'!$D$29</c:f>
              <c:numCache>
                <c:formatCode>0.0%</c:formatCode>
                <c:ptCount val="1"/>
                <c:pt idx="0">
                  <c:v>0.42499999999999999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9B-4209-8B8D-121C5A8247E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'5-3'!$D$30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9B-4209-8B8D-121C5A8247E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'5-3'!$D$31</c:f>
              <c:numCache>
                <c:formatCode>0.0%</c:formatCode>
                <c:ptCount val="1"/>
                <c:pt idx="0">
                  <c:v>0.21199999999999999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9B-4209-8B8D-121C5A8247E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'5-3'!$D$32</c:f>
              <c:numCache>
                <c:formatCode>0.0%</c:formatCode>
                <c:ptCount val="1"/>
                <c:pt idx="0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9B-4209-8B8D-121C5A8247E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'5-3'!$E$29</c:f>
              <c:numCache>
                <c:formatCode>0.0%</c:formatCode>
                <c:ptCount val="1"/>
                <c:pt idx="0">
                  <c:v>0.63700000000000001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9-4B38-AC2D-566844B67C0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'5-3'!$E$30</c:f>
              <c:numCache>
                <c:formatCode>0.0%</c:formatCode>
                <c:ptCount val="1"/>
                <c:pt idx="0">
                  <c:v>0.24199999999999999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9-4B38-AC2D-566844B67C0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'5-3'!$E$31</c:f>
              <c:numCache>
                <c:formatCode>0.0%</c:formatCode>
                <c:ptCount val="1"/>
                <c:pt idx="0">
                  <c:v>9.0999999999999998E-2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49-4B38-AC2D-566844B67C0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'5-3'!$E$32</c:f>
              <c:numCache>
                <c:formatCode>0.0%</c:formatCode>
                <c:ptCount val="1"/>
                <c:pt idx="0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49-4B38-AC2D-566844B67C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'5-3'!$H$29</c:f>
              <c:numCache>
                <c:formatCode>0.0%</c:formatCode>
                <c:ptCount val="1"/>
                <c:pt idx="0">
                  <c:v>0.60599999999999998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C-4C37-8104-29060BE2DCB3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'5-3'!$H$30</c:f>
              <c:numCache>
                <c:formatCode>0.0%</c:formatCode>
                <c:ptCount val="1"/>
                <c:pt idx="0">
                  <c:v>0.24199999999999999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C-4C37-8104-29060BE2DCB3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'5-3'!$H$31</c:f>
              <c:numCache>
                <c:formatCode>0.0%</c:formatCode>
                <c:ptCount val="1"/>
                <c:pt idx="0">
                  <c:v>0.152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C-4C37-8104-29060BE2DCB3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'5-3'!$H$32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7C-4C37-8104-29060BE2DCB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'5-3'!$I$29</c:f>
              <c:numCache>
                <c:formatCode>0.0%</c:formatCode>
                <c:ptCount val="1"/>
                <c:pt idx="0">
                  <c:v>0.48399999999999999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9-4853-BC3F-C5EB8638172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'5-3'!$I$30</c:f>
              <c:numCache>
                <c:formatCode>0.0%</c:formatCode>
                <c:ptCount val="1"/>
                <c:pt idx="0">
                  <c:v>0.36399999999999999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D9-4853-BC3F-C5EB8638172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'5-3'!$I$31</c:f>
              <c:numCache>
                <c:formatCode>0.0%</c:formatCode>
                <c:ptCount val="1"/>
                <c:pt idx="0">
                  <c:v>0.152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D9-4853-BC3F-C5EB8638172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D9-4853-BC3F-C5EB8638172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'5-3'!$J$29</c:f>
              <c:numCache>
                <c:formatCode>0.0%</c:formatCode>
                <c:ptCount val="1"/>
                <c:pt idx="0">
                  <c:v>0.45500000000000002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2C-481E-AF61-0ABBBEAA05C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'5-3'!$J$30</c:f>
              <c:numCache>
                <c:formatCode>0.0%</c:formatCode>
                <c:ptCount val="1"/>
                <c:pt idx="0">
                  <c:v>0.30299999999999999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2C-481E-AF61-0ABBBEAA05C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'5-3'!$J$31</c:f>
              <c:numCache>
                <c:formatCode>0.0%</c:formatCode>
                <c:ptCount val="1"/>
                <c:pt idx="0">
                  <c:v>0.24199999999999999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2C-481E-AF61-0ABBBEAA05C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'5-3'!$J$32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2C-481E-AF61-0ABBBEAA05C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'1-1'!$G$29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5-422D-87F7-CA2F28EE903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'1-1'!$G$30</c:f>
              <c:numCache>
                <c:formatCode>0.0%</c:formatCode>
                <c:ptCount val="1"/>
                <c:pt idx="0">
                  <c:v>0.45800000000000002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5-422D-87F7-CA2F28EE903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'1-1'!$G$31</c:f>
              <c:numCache>
                <c:formatCode>0.0%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F5-422D-87F7-CA2F28EE903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'1-1'!$G$32</c:f>
              <c:numCache>
                <c:formatCode>0.0%</c:formatCode>
                <c:ptCount val="1"/>
                <c:pt idx="0">
                  <c:v>4.2000000000000003E-2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F5-422D-87F7-CA2F28EE903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'5-3'!$K$29</c:f>
              <c:numCache>
                <c:formatCode>0.0%</c:formatCode>
                <c:ptCount val="1"/>
                <c:pt idx="0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E6-4EE3-A235-E17E76C476E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'5-3'!$K$30</c:f>
              <c:numCache>
                <c:formatCode>0.0%</c:formatCode>
                <c:ptCount val="1"/>
                <c:pt idx="0">
                  <c:v>0.30299999999999999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E6-4EE3-A235-E17E76C476E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9312563963363913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4F8-4E7C-B2BB-8ED87E55AB68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'5-3'!$K$31</c:f>
              <c:numCache>
                <c:formatCode>0.0%</c:formatCode>
                <c:ptCount val="1"/>
                <c:pt idx="0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E6-4EE3-A235-E17E76C476E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725025585345565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7E6-4EE3-A235-E17E76C476E4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E6-4EE3-A235-E17E76C476E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'5-3'!$L$29</c:f>
              <c:numCache>
                <c:formatCode>0.0%</c:formatCode>
                <c:ptCount val="1"/>
                <c:pt idx="0">
                  <c:v>0.48499999999999999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C5-4878-A015-E2A5E6DEEC4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'5-3'!$L$30</c:f>
              <c:numCache>
                <c:formatCode>0.0%</c:formatCode>
                <c:ptCount val="1"/>
                <c:pt idx="0">
                  <c:v>0.39400000000000002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C5-4878-A015-E2A5E6DEEC4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'5-3'!$L$31</c:f>
              <c:numCache>
                <c:formatCode>0.0%</c:formatCode>
                <c:ptCount val="1"/>
                <c:pt idx="0">
                  <c:v>0.121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C5-4878-A015-E2A5E6DEEC4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'5-3'!$L$32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C5-4878-A015-E2A5E6DEEC4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'5-3'!$M$29</c:f>
              <c:numCache>
                <c:formatCode>0.0%</c:formatCode>
                <c:ptCount val="1"/>
                <c:pt idx="0">
                  <c:v>0.42399999999999999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CF-4C5A-A219-83B1842081B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'5-3'!$M$30</c:f>
              <c:numCache>
                <c:formatCode>0.0%</c:formatCode>
                <c:ptCount val="1"/>
                <c:pt idx="0">
                  <c:v>0.39400000000000002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CF-4C5A-A219-83B1842081B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'5-3'!$M$31</c:f>
              <c:numCache>
                <c:formatCode>0.0%</c:formatCode>
                <c:ptCount val="1"/>
                <c:pt idx="0">
                  <c:v>0.182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CF-4C5A-A219-83B1842081B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'5-3'!$M$32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CF-4C5A-A219-83B1842081B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'5-3'!$N$29</c:f>
              <c:numCache>
                <c:formatCode>0.0%</c:formatCode>
                <c:ptCount val="1"/>
                <c:pt idx="0">
                  <c:v>0.60599999999999998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A-4600-97AB-F44639EF7C4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'5-3'!$N$30</c:f>
              <c:numCache>
                <c:formatCode>0.0%</c:formatCode>
                <c:ptCount val="1"/>
                <c:pt idx="0">
                  <c:v>0.27300000000000002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DA-4600-97AB-F44639EF7C4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'5-3'!$N$31</c:f>
              <c:numCache>
                <c:formatCode>0.0%</c:formatCode>
                <c:ptCount val="1"/>
                <c:pt idx="0">
                  <c:v>0.121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DA-4600-97AB-F44639EF7C4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'5-3'!$N$32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DA-4600-97AB-F44639EF7C4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'5-3'!$O$29</c:f>
              <c:numCache>
                <c:formatCode>0.0%</c:formatCode>
                <c:ptCount val="1"/>
                <c:pt idx="0">
                  <c:v>0.72699999999999998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5-49A7-BEDA-DD2C7810CFE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'5-3'!$O$30</c:f>
              <c:numCache>
                <c:formatCode>0.0%</c:formatCode>
                <c:ptCount val="1"/>
                <c:pt idx="0">
                  <c:v>0.21199999999999999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35-49A7-BEDA-DD2C7810CFE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9312563963363913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F1E-4B1E-A96A-A17C03A493C7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'5-3'!$O$31</c:f>
              <c:numCache>
                <c:formatCode>0.0%</c:formatCode>
                <c:ptCount val="1"/>
                <c:pt idx="0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35-49A7-BEDA-DD2C7810CFE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7937691890090322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435-49A7-BEDA-DD2C7810CFE4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35-49A7-BEDA-DD2C7810CFE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'5-3'!$P$29</c:f>
              <c:numCache>
                <c:formatCode>0.0%</c:formatCode>
                <c:ptCount val="1"/>
                <c:pt idx="0">
                  <c:v>0.48499999999999999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E-4B47-908E-ACE3ABFBD22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'5-3'!$P$30</c:f>
              <c:numCache>
                <c:formatCode>0.0%</c:formatCode>
                <c:ptCount val="1"/>
                <c:pt idx="0">
                  <c:v>0.42399999999999999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E-4B47-908E-ACE3ABFBD22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'5-3'!$P$31</c:f>
              <c:numCache>
                <c:formatCode>0.0%</c:formatCode>
                <c:ptCount val="1"/>
                <c:pt idx="0">
                  <c:v>9.0999999999999998E-2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E-4B47-908E-ACE3ABFBD22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'5-3'!$P$32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E-4B47-908E-ACE3ABFBD2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'5-3'!$Q$29</c:f>
              <c:numCache>
                <c:formatCode>0.0%</c:formatCode>
                <c:ptCount val="1"/>
                <c:pt idx="0">
                  <c:v>0.45500000000000002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D-4480-BBD9-06399BFBB06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'5-3'!$Q$30</c:f>
              <c:numCache>
                <c:formatCode>0.0%</c:formatCode>
                <c:ptCount val="1"/>
                <c:pt idx="0">
                  <c:v>0.45500000000000002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9D-4480-BBD9-06399BFBB06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'5-3'!$Q$31</c:f>
              <c:numCache>
                <c:formatCode>0.0%</c:formatCode>
                <c:ptCount val="1"/>
                <c:pt idx="0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9D-4480-BBD9-06399BFBB06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'5-3'!$Q$32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9D-4480-BBD9-06399BFBB06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'5-3'!$R$29</c:f>
              <c:numCache>
                <c:formatCode>0.0%</c:formatCode>
                <c:ptCount val="1"/>
                <c:pt idx="0">
                  <c:v>0.42399999999999999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8-468B-B9C7-C46673B33E93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'5-3'!$R$30</c:f>
              <c:numCache>
                <c:formatCode>0.0%</c:formatCode>
                <c:ptCount val="1"/>
                <c:pt idx="0">
                  <c:v>0.48499999999999999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18-468B-B9C7-C46673B33E93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'5-3'!$R$31</c:f>
              <c:numCache>
                <c:formatCode>0.0%</c:formatCode>
                <c:ptCount val="1"/>
                <c:pt idx="0">
                  <c:v>9.0999999999999998E-2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18-468B-B9C7-C46673B33E93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'5-3'!$R$32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18-468B-B9C7-C46673B33E9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'5-3'!$S$29</c:f>
              <c:numCache>
                <c:formatCode>0.0%</c:formatCode>
                <c:ptCount val="1"/>
                <c:pt idx="0">
                  <c:v>0.27300000000000002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A-4DA6-A3FE-1A8BB99D2CD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'5-3'!$S$30</c:f>
              <c:numCache>
                <c:formatCode>0.0%</c:formatCode>
                <c:ptCount val="1"/>
                <c:pt idx="0">
                  <c:v>0.24199999999999999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6A-4DA6-A3FE-1A8BB99D2CD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'5-3'!$S$31</c:f>
              <c:numCache>
                <c:formatCode>0.0%</c:formatCode>
                <c:ptCount val="1"/>
                <c:pt idx="0">
                  <c:v>0.48499999999999999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6A-4DA6-A3FE-1A8BB99D2CD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'5-3'!$S$32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6A-4DA6-A3FE-1A8BB99D2CD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'5-3'!$T$29</c:f>
              <c:numCache>
                <c:formatCode>0.0%</c:formatCode>
                <c:ptCount val="1"/>
                <c:pt idx="0">
                  <c:v>0.30299999999999999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7-4A74-9D7E-2A20164A3F3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'5-3'!$T$30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37-4A74-9D7E-2A20164A3F3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'5-3'!$T$31</c:f>
              <c:numCache>
                <c:formatCode>0.0%</c:formatCode>
                <c:ptCount val="1"/>
                <c:pt idx="0">
                  <c:v>0.36399999999999999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37-4A74-9D7E-2A20164A3F3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'5-3'!$T$32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37-4A74-9D7E-2A20164A3F3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全校!$C$29</c:f>
              <c:numCache>
                <c:formatCode>0.0%</c:formatCode>
                <c:ptCount val="1"/>
                <c:pt idx="0">
                  <c:v>0.72099999999999997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395-B924-6733D0D6A10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全校!$C$30</c:f>
              <c:numCache>
                <c:formatCode>0.0%</c:formatCode>
                <c:ptCount val="1"/>
                <c:pt idx="0">
                  <c:v>0.26300000000000001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395-B924-6733D0D6A10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8536596387234879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926-4264-B82A-3A5B73D35905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全校!$C$31</c:f>
              <c:numCache>
                <c:formatCode>0.0%</c:formatCode>
                <c:ptCount val="1"/>
                <c:pt idx="0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74-4395-B924-6733D0D6A10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9.656281981681957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C74-4395-B924-6733D0D6A10A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74-4395-B924-6733D0D6A10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'1-1'!$F$29</c:f>
              <c:numCache>
                <c:formatCode>0.0%</c:formatCode>
                <c:ptCount val="1"/>
                <c:pt idx="0">
                  <c:v>0.45800000000000002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4-4AF8-A71B-00912E2F1C3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'1-1'!$F$30</c:f>
              <c:numCache>
                <c:formatCode>0.0%</c:formatCode>
                <c:ptCount val="1"/>
                <c:pt idx="0">
                  <c:v>0.41699999999999998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64-4AF8-A71B-00912E2F1C3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'1-1'!$F$31</c:f>
              <c:numCache>
                <c:formatCode>0.0%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64-4AF8-A71B-00912E2F1C3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'1-1'!$F$32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64-4AF8-A71B-00912E2F1C3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'6学年'!$G$29</c:f>
              <c:numCache>
                <c:formatCode>0.0%</c:formatCode>
                <c:ptCount val="1"/>
                <c:pt idx="0">
                  <c:v>0.153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0-4406-A9C8-C6DC9C6A528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'6学年'!$G$30</c:f>
              <c:numCache>
                <c:formatCode>0.0%</c:formatCode>
                <c:ptCount val="1"/>
                <c:pt idx="0">
                  <c:v>0.32900000000000001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0-4406-A9C8-C6DC9C6A528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'6学年'!$G$31</c:f>
              <c:numCache>
                <c:formatCode>0.0%</c:formatCode>
                <c:ptCount val="1"/>
                <c:pt idx="0">
                  <c:v>0.51800000000000002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C0-4406-A9C8-C6DC9C6A528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'6学年'!$G$32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C0-4406-A9C8-C6DC9C6A528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'6学年'!$F$29</c:f>
              <c:numCache>
                <c:formatCode>0.0%</c:formatCode>
                <c:ptCount val="1"/>
                <c:pt idx="0">
                  <c:v>0.47099999999999997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9-4C1B-87F1-E66D2AAD143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'6学年'!$F$30</c:f>
              <c:numCache>
                <c:formatCode>0.0%</c:formatCode>
                <c:ptCount val="1"/>
                <c:pt idx="0">
                  <c:v>0.48199999999999998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D9-4C1B-87F1-E66D2AAD143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'6学年'!$F$31</c:f>
              <c:numCache>
                <c:formatCode>0.0%</c:formatCode>
                <c:ptCount val="1"/>
                <c:pt idx="0">
                  <c:v>4.7E-2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D9-4C1B-87F1-E66D2AAD143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'6学年'!$F$32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D9-4C1B-87F1-E66D2AAD143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'6学年'!$B$29</c:f>
              <c:numCache>
                <c:formatCode>0.0%</c:formatCode>
                <c:ptCount val="1"/>
                <c:pt idx="0">
                  <c:v>0.56399999999999995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96-4640-812F-60E9F11C76A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'6学年'!$B$30</c:f>
              <c:numCache>
                <c:formatCode>0.0%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96-4640-812F-60E9F11C76A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'6学年'!$B$31</c:f>
              <c:numCache>
                <c:formatCode>0.0%</c:formatCode>
                <c:ptCount val="1"/>
                <c:pt idx="0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96-4640-812F-60E9F11C76A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7593973871773703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688-4589-96FC-C0F4E6894F92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'6学年'!$B$32</c:f>
              <c:numCache>
                <c:formatCode>0.0%</c:formatCode>
                <c:ptCount val="1"/>
                <c:pt idx="0">
                  <c:v>1.2E-2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96-4640-812F-60E9F11C76A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'6学年'!$C$29</c:f>
              <c:numCache>
                <c:formatCode>0.0%</c:formatCode>
                <c:ptCount val="1"/>
                <c:pt idx="0">
                  <c:v>0.74099999999999999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A-4FFC-8DF6-280DCB79815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'6学年'!$C$30</c:f>
              <c:numCache>
                <c:formatCode>0.0%</c:formatCode>
                <c:ptCount val="1"/>
                <c:pt idx="0">
                  <c:v>0.247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A-4FFC-8DF6-280DCB79815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937691890091745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2FE-4E5E-8613-DD17C9F17DFE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'6学年'!$C$31</c:f>
              <c:numCache>
                <c:formatCode>0.0%</c:formatCode>
                <c:ptCount val="1"/>
                <c:pt idx="0">
                  <c:v>1.2E-2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1A-4FFC-8DF6-280DCB79815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621910179850012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1A-4FFC-8DF6-280DCB798151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1A-4FFC-8DF6-280DCB79815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'6学年'!$D$29</c:f>
              <c:numCache>
                <c:formatCode>0.0%</c:formatCode>
                <c:ptCount val="1"/>
                <c:pt idx="0">
                  <c:v>0.38800000000000001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F-4CCD-A248-635A4775E2F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'6学年'!$D$30</c:f>
              <c:numCache>
                <c:formatCode>0.0%</c:formatCode>
                <c:ptCount val="1"/>
                <c:pt idx="0">
                  <c:v>0.51800000000000002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F-4CCD-A248-635A4775E2F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'6学年'!$D$31</c:f>
              <c:numCache>
                <c:formatCode>0.0%</c:formatCode>
                <c:ptCount val="1"/>
                <c:pt idx="0">
                  <c:v>9.4E-2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EF-4CCD-A248-635A4775E2F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'6学年'!$D$32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EF-4CCD-A248-635A4775E2F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'6学年'!$E$29</c:f>
              <c:numCache>
                <c:formatCode>0.0%</c:formatCode>
                <c:ptCount val="1"/>
                <c:pt idx="0">
                  <c:v>0.57699999999999996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A-4B25-9AC3-CCF5069396F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'6学年'!$E$30</c:f>
              <c:numCache>
                <c:formatCode>0.0%</c:formatCode>
                <c:ptCount val="1"/>
                <c:pt idx="0">
                  <c:v>0.376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9A-4B25-9AC3-CCF5069396F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'6学年'!$E$31</c:f>
              <c:numCache>
                <c:formatCode>0.0%</c:formatCode>
                <c:ptCount val="1"/>
                <c:pt idx="0">
                  <c:v>4.7E-2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9A-4B25-9AC3-CCF5069396F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'6学年'!$E$32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9A-4B25-9AC3-CCF5069396F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'6学年'!$H$29</c:f>
              <c:numCache>
                <c:formatCode>0.0%</c:formatCode>
                <c:ptCount val="1"/>
                <c:pt idx="0">
                  <c:v>0.45900000000000002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B-4419-BF2C-A10316D86C0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'6学年'!$H$30</c:f>
              <c:numCache>
                <c:formatCode>0.0%</c:formatCode>
                <c:ptCount val="1"/>
                <c:pt idx="0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B-4419-BF2C-A10316D86C0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'6学年'!$H$31</c:f>
              <c:numCache>
                <c:formatCode>0.0%</c:formatCode>
                <c:ptCount val="1"/>
                <c:pt idx="0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5B-4419-BF2C-A10316D86C0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'6学年'!$H$32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5B-4419-BF2C-A10316D86C0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'6学年'!$I$29</c:f>
              <c:numCache>
                <c:formatCode>0.0%</c:formatCode>
                <c:ptCount val="1"/>
                <c:pt idx="0">
                  <c:v>0.41199999999999998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8-43CC-8C83-EDA76EB50F5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'6学年'!$I$30</c:f>
              <c:numCache>
                <c:formatCode>0.0%</c:formatCode>
                <c:ptCount val="1"/>
                <c:pt idx="0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8-43CC-8C83-EDA76EB50F5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'6学年'!$I$31</c:f>
              <c:numCache>
                <c:formatCode>0.0%</c:formatCode>
                <c:ptCount val="1"/>
                <c:pt idx="0">
                  <c:v>0.11799999999999999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8-43CC-8C83-EDA76EB50F5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8-43CC-8C83-EDA76EB50F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'6学年'!$J$29</c:f>
              <c:numCache>
                <c:formatCode>0.0%</c:formatCode>
                <c:ptCount val="1"/>
                <c:pt idx="0">
                  <c:v>0.42399999999999999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B-45AC-B797-7FB8025E3BE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'6学年'!$J$30</c:f>
              <c:numCache>
                <c:formatCode>0.0%</c:formatCode>
                <c:ptCount val="1"/>
                <c:pt idx="0">
                  <c:v>0.38800000000000001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B-45AC-B797-7FB8025E3BE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'6学年'!$J$31</c:f>
              <c:numCache>
                <c:formatCode>0.0%</c:formatCode>
                <c:ptCount val="1"/>
                <c:pt idx="0">
                  <c:v>0.188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CB-45AC-B797-7FB8025E3BE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'6学年'!$J$32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CB-45AC-B797-7FB8025E3BE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'6学年'!$K$29</c:f>
              <c:numCache>
                <c:formatCode>0.0%</c:formatCode>
                <c:ptCount val="1"/>
                <c:pt idx="0">
                  <c:v>0.61099999999999999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76-4603-8AC4-D2C5C17F975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'6学年'!$K$30</c:f>
              <c:numCache>
                <c:formatCode>0.0%</c:formatCode>
                <c:ptCount val="1"/>
                <c:pt idx="0">
                  <c:v>0.36499999999999999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76-4603-8AC4-D2C5C17F975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'6学年'!$K$31</c:f>
              <c:numCache>
                <c:formatCode>0.0%</c:formatCode>
                <c:ptCount val="1"/>
                <c:pt idx="0">
                  <c:v>2.4E-2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76-4603-8AC4-D2C5C17F975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641459493608301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1F4-4464-97AC-2BB47754ACD8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76-4603-8AC4-D2C5C17F975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'1-1'!$B$29</c:f>
              <c:numCache>
                <c:formatCode>0.0%</c:formatCode>
                <c:ptCount val="1"/>
                <c:pt idx="0">
                  <c:v>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02-4FA6-A81F-FD1B87E53D3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'1-1'!$B$30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02-4FA6-A81F-FD1B87E53D3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'1-1'!$B$31</c:f>
              <c:numCache>
                <c:formatCode>0.0%</c:formatCode>
                <c:ptCount val="1"/>
                <c:pt idx="0">
                  <c:v>4.2000000000000003E-2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02-4FA6-A81F-FD1B87E53D3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55188832056418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E6E-4ABF-9427-AB484A9A0EC2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'1-1'!$B$32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02-4FA6-A81F-FD1B87E53D3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'6学年'!$L$29</c:f>
              <c:numCache>
                <c:formatCode>0.0%</c:formatCode>
                <c:ptCount val="1"/>
                <c:pt idx="0">
                  <c:v>0.48299999999999998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61-44A4-965D-399DC50871A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'6学年'!$L$30</c:f>
              <c:numCache>
                <c:formatCode>0.0%</c:formatCode>
                <c:ptCount val="1"/>
                <c:pt idx="0">
                  <c:v>0.376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61-44A4-965D-399DC50871A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'6学年'!$L$31</c:f>
              <c:numCache>
                <c:formatCode>0.0%</c:formatCode>
                <c:ptCount val="1"/>
                <c:pt idx="0">
                  <c:v>0.14099999999999999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61-44A4-965D-399DC50871A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'6学年'!$L$32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61-44A4-965D-399DC50871A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'6学年'!$M$29</c:f>
              <c:numCache>
                <c:formatCode>0.0%</c:formatCode>
                <c:ptCount val="1"/>
                <c:pt idx="0">
                  <c:v>0.318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8-40D0-ABB3-0D7A93D108E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'6学年'!$M$30</c:f>
              <c:numCache>
                <c:formatCode>0.0%</c:formatCode>
                <c:ptCount val="1"/>
                <c:pt idx="0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8-40D0-ABB3-0D7A93D108E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'6学年'!$M$31</c:f>
              <c:numCache>
                <c:formatCode>0.0%</c:formatCode>
                <c:ptCount val="1"/>
                <c:pt idx="0">
                  <c:v>0.21199999999999999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8-40D0-ABB3-0D7A93D108E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'6学年'!$M$32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8-40D0-ABB3-0D7A93D108E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'6学年'!$N$29</c:f>
              <c:numCache>
                <c:formatCode>0.0%</c:formatCode>
                <c:ptCount val="1"/>
                <c:pt idx="0">
                  <c:v>0.51800000000000002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7-4CC2-9ADB-4598786BD00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'6学年'!$N$30</c:f>
              <c:numCache>
                <c:formatCode>0.0%</c:formatCode>
                <c:ptCount val="1"/>
                <c:pt idx="0">
                  <c:v>0.32900000000000001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7-4CC2-9ADB-4598786BD00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'6学年'!$N$31</c:f>
              <c:numCache>
                <c:formatCode>0.0%</c:formatCode>
                <c:ptCount val="1"/>
                <c:pt idx="0">
                  <c:v>0.153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87-4CC2-9ADB-4598786BD00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'6学年'!$N$32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87-4CC2-9ADB-4598786BD00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'6学年'!$O$29</c:f>
              <c:numCache>
                <c:formatCode>0.0%</c:formatCode>
                <c:ptCount val="1"/>
                <c:pt idx="0">
                  <c:v>0.70599999999999996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8-4EEF-844E-F09F81053F6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'6学年'!$O$30</c:f>
              <c:numCache>
                <c:formatCode>0.0%</c:formatCode>
                <c:ptCount val="1"/>
                <c:pt idx="0">
                  <c:v>0.29399999999999998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8-4EEF-844E-F09F81053F6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'6学年'!$O$31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D8-4EEF-844E-F09F81053F6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D8-4EEF-844E-F09F81053F6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'6学年'!$P$29</c:f>
              <c:numCache>
                <c:formatCode>0.0%</c:formatCode>
                <c:ptCount val="1"/>
                <c:pt idx="0">
                  <c:v>0.42299999999999999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7-4A8C-8BFA-169AFC46514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'6学年'!$P$30</c:f>
              <c:numCache>
                <c:formatCode>0.0%</c:formatCode>
                <c:ptCount val="1"/>
                <c:pt idx="0">
                  <c:v>0.25900000000000001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7-4A8C-8BFA-169AFC46514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'6学年'!$P$31</c:f>
              <c:numCache>
                <c:formatCode>0.0%</c:formatCode>
                <c:ptCount val="1"/>
                <c:pt idx="0">
                  <c:v>0.318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77-4A8C-8BFA-169AFC46514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'6学年'!$P$32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77-4A8C-8BFA-169AFC4651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'6学年'!$Q$29</c:f>
              <c:numCache>
                <c:formatCode>0.0%</c:formatCode>
                <c:ptCount val="1"/>
                <c:pt idx="0">
                  <c:v>0.376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E3-45D8-8A32-98CDE3D3C7C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'6学年'!$Q$30</c:f>
              <c:numCache>
                <c:formatCode>0.0%</c:formatCode>
                <c:ptCount val="1"/>
                <c:pt idx="0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E3-45D8-8A32-98CDE3D3C7C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'6学年'!$Q$31</c:f>
              <c:numCache>
                <c:formatCode>0.0%</c:formatCode>
                <c:ptCount val="1"/>
                <c:pt idx="0">
                  <c:v>9.4E-2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E3-45D8-8A32-98CDE3D3C7C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'6学年'!$Q$32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E3-45D8-8A32-98CDE3D3C7C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'6学年'!$R$29</c:f>
              <c:numCache>
                <c:formatCode>0.0%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5-4185-BA76-4B0FBE175E5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'6学年'!$R$30</c:f>
              <c:numCache>
                <c:formatCode>0.0%</c:formatCode>
                <c:ptCount val="1"/>
                <c:pt idx="0">
                  <c:v>0.34100000000000003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5-4185-BA76-4B0FBE175E5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'6学年'!$R$31</c:f>
              <c:numCache>
                <c:formatCode>0.0%</c:formatCode>
                <c:ptCount val="1"/>
                <c:pt idx="0">
                  <c:v>5.8999999999999997E-2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85-4185-BA76-4B0FBE175E5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'6学年'!$R$32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85-4185-BA76-4B0FBE175E5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'6学年'!$S$29</c:f>
              <c:numCache>
                <c:formatCode>0.0%</c:formatCode>
                <c:ptCount val="1"/>
                <c:pt idx="0">
                  <c:v>0.36499999999999999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AF-43D5-9598-808A069FF13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'6学年'!$S$30</c:f>
              <c:numCache>
                <c:formatCode>0.0%</c:formatCode>
                <c:ptCount val="1"/>
                <c:pt idx="0">
                  <c:v>0.34100000000000003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AF-43D5-9598-808A069FF13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'6学年'!$S$31</c:f>
              <c:numCache>
                <c:formatCode>0.0%</c:formatCode>
                <c:ptCount val="1"/>
                <c:pt idx="0">
                  <c:v>0.29399999999999998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AF-43D5-9598-808A069FF13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'6学年'!$S$32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AF-43D5-9598-808A069FF13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'6学年'!$T$29</c:f>
              <c:numCache>
                <c:formatCode>0.0%</c:formatCode>
                <c:ptCount val="1"/>
                <c:pt idx="0">
                  <c:v>0.32900000000000001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9C-4BB3-89ED-602AE6BD84C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'6学年'!$T$30</c:f>
              <c:numCache>
                <c:formatCode>0.0%</c:formatCode>
                <c:ptCount val="1"/>
                <c:pt idx="0">
                  <c:v>0.44700000000000001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9C-4BB3-89ED-602AE6BD84C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'6学年'!$T$31</c:f>
              <c:numCache>
                <c:formatCode>0.0%</c:formatCode>
                <c:ptCount val="1"/>
                <c:pt idx="0">
                  <c:v>0.224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9C-4BB3-89ED-602AE6BD84C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'6学年'!$T$32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9C-4BB3-89ED-602AE6BD84C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'6-1'!$G$29</c:f>
              <c:numCache>
                <c:formatCode>0.0%</c:formatCode>
                <c:ptCount val="1"/>
                <c:pt idx="0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F-4C27-9EC6-13CE462CF69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'6-1'!$G$30</c:f>
              <c:numCache>
                <c:formatCode>0.0%</c:formatCode>
                <c:ptCount val="1"/>
                <c:pt idx="0">
                  <c:v>0.40699999999999997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F-4C27-9EC6-13CE462CF69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'6-1'!$G$31</c:f>
              <c:numCache>
                <c:formatCode>0.0%</c:formatCode>
                <c:ptCount val="1"/>
                <c:pt idx="0">
                  <c:v>0.48199999999999998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F-4C27-9EC6-13CE462CF69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'6-1'!$G$32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5F-4C27-9EC6-13CE462CF69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'1-1'!$C$29</c:f>
              <c:numCache>
                <c:formatCode>0.0%</c:formatCode>
                <c:ptCount val="1"/>
                <c:pt idx="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9B-4E84-87C3-66EE3350388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'1-1'!$C$30</c:f>
              <c:numCache>
                <c:formatCode>0.0%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9B-4E84-87C3-66EE3350388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'1-1'!$C$31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9B-4E84-87C3-66EE3350388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9485620651021947E-5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09B-4E84-87C3-66EE33503888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9B-4E84-87C3-66EE335038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'6-1'!$F$29</c:f>
              <c:numCache>
                <c:formatCode>0.0%</c:formatCode>
                <c:ptCount val="1"/>
                <c:pt idx="0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9-497F-AF4D-B91185F2918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'6-1'!$F$30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9-497F-AF4D-B91185F2918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'6-1'!$F$31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79-497F-AF4D-B91185F2918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'6-1'!$F$32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79-497F-AF4D-B91185F291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'6-1'!$B$29</c:f>
              <c:numCache>
                <c:formatCode>0.0%</c:formatCode>
                <c:ptCount val="1"/>
                <c:pt idx="0">
                  <c:v>0.74099999999999999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9-4C42-8D7B-EAA56543B583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'6-1'!$B$30</c:f>
              <c:numCache>
                <c:formatCode>0.0%</c:formatCode>
                <c:ptCount val="1"/>
                <c:pt idx="0">
                  <c:v>0.14799999999999999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9-4C42-8D7B-EAA56543B583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'6-1'!$B$31</c:f>
              <c:numCache>
                <c:formatCode>0.0%</c:formatCode>
                <c:ptCount val="1"/>
                <c:pt idx="0">
                  <c:v>7.3999999999999996E-2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29-4C42-8D7B-EAA56543B583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'6-1'!$B$32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29-4C42-8D7B-EAA56543B58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'6-1'!$C$29</c:f>
              <c:numCache>
                <c:formatCode>0.0%</c:formatCode>
                <c:ptCount val="1"/>
                <c:pt idx="0">
                  <c:v>0.77800000000000002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2-4903-B44D-6C7CE3BC4BD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'6-1'!$C$30</c:f>
              <c:numCache>
                <c:formatCode>0.0%</c:formatCode>
                <c:ptCount val="1"/>
                <c:pt idx="0">
                  <c:v>0.185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2-4903-B44D-6C7CE3BC4BD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'6-1'!$C$31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2-4903-B44D-6C7CE3BC4BD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7593973871773703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F2-4903-B44D-6C7CE3BC4BDF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2-4903-B44D-6C7CE3BC4BD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'6-1'!$D$29</c:f>
              <c:numCache>
                <c:formatCode>0.0%</c:formatCode>
                <c:ptCount val="1"/>
                <c:pt idx="0">
                  <c:v>0.48199999999999998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9-4541-8261-5C6423A3DDE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'6-1'!$D$30</c:f>
              <c:numCache>
                <c:formatCode>0.0%</c:formatCode>
                <c:ptCount val="1"/>
                <c:pt idx="0">
                  <c:v>0.44400000000000001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89-4541-8261-5C6423A3DDE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'6-1'!$D$31</c:f>
              <c:numCache>
                <c:formatCode>0.0%</c:formatCode>
                <c:ptCount val="1"/>
                <c:pt idx="0">
                  <c:v>7.3999999999999996E-2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89-4541-8261-5C6423A3DDE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'6-1'!$D$32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89-4541-8261-5C6423A3DDE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'6-1'!$E$29</c:f>
              <c:numCache>
                <c:formatCode>0.0%</c:formatCode>
                <c:ptCount val="1"/>
                <c:pt idx="0">
                  <c:v>0.59299999999999997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1-4AE8-B831-EE1C56EB8B3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'6-1'!$E$30</c:f>
              <c:numCache>
                <c:formatCode>0.0%</c:formatCode>
                <c:ptCount val="1"/>
                <c:pt idx="0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1-4AE8-B831-EE1C56EB8B3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'6-1'!$E$31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71-4AE8-B831-EE1C56EB8B3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281409908408372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9B-4014-A49A-7318CDADFC49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'6-1'!$E$32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71-4AE8-B831-EE1C56EB8B3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'6-1'!$H$29</c:f>
              <c:numCache>
                <c:formatCode>0.0%</c:formatCode>
                <c:ptCount val="1"/>
                <c:pt idx="0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D-4503-9689-AFFEC4C8B3B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'6-1'!$H$30</c:f>
              <c:numCache>
                <c:formatCode>0.0%</c:formatCode>
                <c:ptCount val="1"/>
                <c:pt idx="0">
                  <c:v>0.29599999999999999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D-4503-9689-AFFEC4C8B3B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'6-1'!$H$31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DD-4503-9689-AFFEC4C8B3B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725025585345565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D0-477C-A2B2-389D775248FE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'6-1'!$H$32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DD-4503-9689-AFFEC4C8B3B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'6-1'!$I$29</c:f>
              <c:numCache>
                <c:formatCode>0.0%</c:formatCode>
                <c:ptCount val="1"/>
                <c:pt idx="0">
                  <c:v>0.48199999999999998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B-45B5-8EA4-995CD66435E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'6-1'!$I$30</c:f>
              <c:numCache>
                <c:formatCode>0.0%</c:formatCode>
                <c:ptCount val="1"/>
                <c:pt idx="0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B-45B5-8EA4-995CD66435E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'6-1'!$I$31</c:f>
              <c:numCache>
                <c:formatCode>0.0%</c:formatCode>
                <c:ptCount val="1"/>
                <c:pt idx="0">
                  <c:v>0.14799999999999999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2B-45B5-8EA4-995CD66435E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2B-45B5-8EA4-995CD66435E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'6-1'!$J$29</c:f>
              <c:numCache>
                <c:formatCode>0.0%</c:formatCode>
                <c:ptCount val="1"/>
                <c:pt idx="0">
                  <c:v>0.40699999999999997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7-4097-AD45-FDC1F348FF5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'6-1'!$J$30</c:f>
              <c:numCache>
                <c:formatCode>0.0%</c:formatCode>
                <c:ptCount val="1"/>
                <c:pt idx="0">
                  <c:v>0.48199999999999998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27-4097-AD45-FDC1F348FF5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'6-1'!$J$31</c:f>
              <c:numCache>
                <c:formatCode>0.0%</c:formatCode>
                <c:ptCount val="1"/>
                <c:pt idx="0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27-4097-AD45-FDC1F348FF5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'6-1'!$J$32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27-4097-AD45-FDC1F348FF5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'6-1'!$K$29</c:f>
              <c:numCache>
                <c:formatCode>0.0%</c:formatCode>
                <c:ptCount val="1"/>
                <c:pt idx="0">
                  <c:v>0.77800000000000002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3-4013-979D-32872233511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'6-1'!$K$30</c:f>
              <c:numCache>
                <c:formatCode>0.0%</c:formatCode>
                <c:ptCount val="1"/>
                <c:pt idx="0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33-4013-979D-32872233511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'6-1'!$K$31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33-4013-979D-32872233511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33-4013-979D-32872233511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'6-1'!$L$29</c:f>
              <c:numCache>
                <c:formatCode>0.0%</c:formatCode>
                <c:ptCount val="1"/>
                <c:pt idx="0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29-46B2-AB61-E789A3F1C6A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'6-1'!$L$30</c:f>
              <c:numCache>
                <c:formatCode>0.0%</c:formatCode>
                <c:ptCount val="1"/>
                <c:pt idx="0">
                  <c:v>0.25900000000000001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29-46B2-AB61-E789A3F1C6A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'6-1'!$L$31</c:f>
              <c:numCache>
                <c:formatCode>0.0%</c:formatCode>
                <c:ptCount val="1"/>
                <c:pt idx="0">
                  <c:v>7.3999999999999996E-2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29-46B2-AB61-E789A3F1C6A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'6-1'!$L$32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29-46B2-AB61-E789A3F1C6A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'1-1'!$D$29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2-45E0-8CB3-53B91A82EAA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'1-1'!$D$30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2-45E0-8CB3-53B91A82EAA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'1-1'!$D$31</c:f>
              <c:numCache>
                <c:formatCode>0.0%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2-45E0-8CB3-53B91A82EAA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'1-1'!$D$32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2-45E0-8CB3-53B91A82EAA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'6-1'!$M$29</c:f>
              <c:numCache>
                <c:formatCode>0.0%</c:formatCode>
                <c:ptCount val="1"/>
                <c:pt idx="0">
                  <c:v>0.44500000000000001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5-4506-809B-0E1A224580C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'6-1'!$M$30</c:f>
              <c:numCache>
                <c:formatCode>0.0%</c:formatCode>
                <c:ptCount val="1"/>
                <c:pt idx="0">
                  <c:v>0.29599999999999999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5-4506-809B-0E1A224580C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'6-1'!$M$31</c:f>
              <c:numCache>
                <c:formatCode>0.0%</c:formatCode>
                <c:ptCount val="1"/>
                <c:pt idx="0">
                  <c:v>0.25900000000000001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55-4506-809B-0E1A224580C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'6-1'!$M$32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55-4506-809B-0E1A224580C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'6-1'!$N$29</c:f>
              <c:numCache>
                <c:formatCode>0.0%</c:formatCode>
                <c:ptCount val="1"/>
                <c:pt idx="0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9E-4EDF-BD56-F909546F3A7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'6-1'!$N$30</c:f>
              <c:numCache>
                <c:formatCode>0.0%</c:formatCode>
                <c:ptCount val="1"/>
                <c:pt idx="0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E-4EDF-BD56-F909546F3A7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'6-1'!$N$31</c:f>
              <c:numCache>
                <c:formatCode>0.0%</c:formatCode>
                <c:ptCount val="1"/>
                <c:pt idx="0">
                  <c:v>0.14799999999999999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E-4EDF-BD56-F909546F3A7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'6-1'!$N$32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E-4EDF-BD56-F909546F3A7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'6-1'!$O$29</c:f>
              <c:numCache>
                <c:formatCode>0.0%</c:formatCode>
                <c:ptCount val="1"/>
                <c:pt idx="0">
                  <c:v>0.85199999999999998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3-433D-9F86-67971DCA385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'6-1'!$O$30</c:f>
              <c:numCache>
                <c:formatCode>0.0%</c:formatCode>
                <c:ptCount val="1"/>
                <c:pt idx="0">
                  <c:v>0.14799999999999999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43-433D-9F86-67971DCA385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'6-1'!$O$31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43-433D-9F86-67971DCA385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43-433D-9F86-67971DCA385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'6-1'!$P$29</c:f>
              <c:numCache>
                <c:formatCode>0.0%</c:formatCode>
                <c:ptCount val="1"/>
                <c:pt idx="0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EA-415C-B955-8A409778780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'6-1'!$P$30</c:f>
              <c:numCache>
                <c:formatCode>0.0%</c:formatCode>
                <c:ptCount val="1"/>
                <c:pt idx="0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EA-415C-B955-8A409778780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'6-1'!$P$31</c:f>
              <c:numCache>
                <c:formatCode>0.0%</c:formatCode>
                <c:ptCount val="1"/>
                <c:pt idx="0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EA-415C-B955-8A409778780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'6-1'!$P$32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EA-415C-B955-8A409778780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'6-1'!$Q$29</c:f>
              <c:numCache>
                <c:formatCode>0.0%</c:formatCode>
                <c:ptCount val="1"/>
                <c:pt idx="0">
                  <c:v>0.51900000000000002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70D-B713-3BF7A9919FB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'6-1'!$Q$30</c:f>
              <c:numCache>
                <c:formatCode>0.0%</c:formatCode>
                <c:ptCount val="1"/>
                <c:pt idx="0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A-470D-B713-3BF7A9919FB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'6-1'!$Q$31</c:f>
              <c:numCache>
                <c:formatCode>0.0%</c:formatCode>
                <c:ptCount val="1"/>
                <c:pt idx="0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8A-470D-B713-3BF7A9919FB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'6-1'!$Q$32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8A-470D-B713-3BF7A9919FB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'6-1'!$R$29</c:f>
              <c:numCache>
                <c:formatCode>0.0%</c:formatCode>
                <c:ptCount val="1"/>
                <c:pt idx="0">
                  <c:v>0.70399999999999996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E-4CE3-8225-72AF992A482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'6-1'!$R$30</c:f>
              <c:numCache>
                <c:formatCode>0.0%</c:formatCode>
                <c:ptCount val="1"/>
                <c:pt idx="0">
                  <c:v>0.25900000000000001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0E-4CE3-8225-72AF992A482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'6-1'!$R$31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0E-4CE3-8225-72AF992A482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7593973871773703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10-4B36-AFE6-ACE835EA57EE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'6-1'!$R$32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0E-4CE3-8225-72AF992A482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'6-1'!$S$29</c:f>
              <c:numCache>
                <c:formatCode>0.0%</c:formatCode>
                <c:ptCount val="1"/>
                <c:pt idx="0">
                  <c:v>0.48199999999999998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30-4799-812B-50C1311C186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'6-1'!$S$30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30-4799-812B-50C1311C186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'6-1'!$S$31</c:f>
              <c:numCache>
                <c:formatCode>0.0%</c:formatCode>
                <c:ptCount val="1"/>
                <c:pt idx="0">
                  <c:v>0.185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30-4799-812B-50C1311C186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'6-1'!$S$32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30-4799-812B-50C1311C186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'6-1'!$T$29</c:f>
              <c:numCache>
                <c:formatCode>0.0%</c:formatCode>
                <c:ptCount val="1"/>
                <c:pt idx="0">
                  <c:v>0.44500000000000001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A-490B-8015-236C49F1373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'6-1'!$T$30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A-490B-8015-236C49F1373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'6-1'!$T$31</c:f>
              <c:numCache>
                <c:formatCode>0.0%</c:formatCode>
                <c:ptCount val="1"/>
                <c:pt idx="0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4A-490B-8015-236C49F1373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'6-1'!$T$32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4A-490B-8015-236C49F1373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'6-2'!$G$29</c:f>
              <c:numCache>
                <c:formatCode>0.0%</c:formatCode>
                <c:ptCount val="1"/>
                <c:pt idx="0">
                  <c:v>0.219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1-4527-B227-3BF028174F23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'6-2'!$G$30</c:f>
              <c:numCache>
                <c:formatCode>0.0%</c:formatCode>
                <c:ptCount val="1"/>
                <c:pt idx="0">
                  <c:v>0.188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E1-4527-B227-3BF028174F23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'6-2'!$G$31</c:f>
              <c:numCache>
                <c:formatCode>0.0%</c:formatCode>
                <c:ptCount val="1"/>
                <c:pt idx="0">
                  <c:v>0.59299999999999997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E1-4527-B227-3BF028174F23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'6-2'!$G$32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E1-4527-B227-3BF028174F2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'6-2'!$F$29</c:f>
              <c:numCache>
                <c:formatCode>0.0%</c:formatCode>
                <c:ptCount val="1"/>
                <c:pt idx="0">
                  <c:v>0.46899999999999997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B-4773-BC94-67A01F21D73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'6-2'!$F$30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B-4773-BC94-67A01F21D73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'6-2'!$F$31</c:f>
              <c:numCache>
                <c:formatCode>0.0%</c:formatCode>
                <c:ptCount val="1"/>
                <c:pt idx="0">
                  <c:v>3.1E-2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AB-4773-BC94-67A01F21D73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621910179850012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A2-400F-946A-DFF03E62B545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'6-2'!$F$32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AB-4773-BC94-67A01F21D73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'1-1'!$E$29</c:f>
              <c:numCache>
                <c:formatCode>0.0%</c:formatCode>
                <c:ptCount val="1"/>
                <c:pt idx="0">
                  <c:v>0.54100000000000004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24-44DF-B405-B0633C97AB4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'1-1'!$E$30</c:f>
              <c:numCache>
                <c:formatCode>0.0%</c:formatCode>
                <c:ptCount val="1"/>
                <c:pt idx="0">
                  <c:v>0.29199999999999998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24-44DF-B405-B0633C97AB4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'1-1'!$E$31</c:f>
              <c:numCache>
                <c:formatCode>0.0%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24-44DF-B405-B0633C97AB4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'1-1'!$E$32</c:f>
              <c:numCache>
                <c:formatCode>0.0%</c:formatCode>
                <c:ptCount val="1"/>
                <c:pt idx="0">
                  <c:v>4.2000000000000003E-2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24-44DF-B405-B0633C97AB4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'6-2'!$B$29</c:f>
              <c:numCache>
                <c:formatCode>0.0%</c:formatCode>
                <c:ptCount val="1"/>
                <c:pt idx="0">
                  <c:v>0.53100000000000003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BA-4842-A660-28AC143F87C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'6-2'!$B$30</c:f>
              <c:numCache>
                <c:formatCode>0.0%</c:formatCode>
                <c:ptCount val="1"/>
                <c:pt idx="0">
                  <c:v>0.46899999999999997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BA-4842-A660-28AC143F87C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'6-2'!$B$31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BA-4842-A660-28AC143F87C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'6-2'!$B$32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BA-4842-A660-28AC143F87C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'6-2'!$C$29</c:f>
              <c:numCache>
                <c:formatCode>0.0%</c:formatCode>
                <c:ptCount val="1"/>
                <c:pt idx="0">
                  <c:v>0.81200000000000006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A-4402-865B-CAD9EA74CE2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'6-2'!$C$30</c:f>
              <c:numCache>
                <c:formatCode>0.0%</c:formatCode>
                <c:ptCount val="1"/>
                <c:pt idx="0">
                  <c:v>0.188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A-4402-865B-CAD9EA74CE2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1587538378018489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36-4F59-B409-48A60C30C8CE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'6-2'!$C$31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FA-4402-865B-CAD9EA74CE2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621910179850012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FA-4402-865B-CAD9EA74CE20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FA-4402-865B-CAD9EA74CE2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'6-2'!$D$29</c:f>
              <c:numCache>
                <c:formatCode>0.0%</c:formatCode>
                <c:ptCount val="1"/>
                <c:pt idx="0">
                  <c:v>0.438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5-4616-AA09-AD77A15BC05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'6-2'!$D$30</c:f>
              <c:numCache>
                <c:formatCode>0.0%</c:formatCode>
                <c:ptCount val="1"/>
                <c:pt idx="0">
                  <c:v>0.438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35-4616-AA09-AD77A15BC05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'6-2'!$D$31</c:f>
              <c:numCache>
                <c:formatCode>0.0%</c:formatCode>
                <c:ptCount val="1"/>
                <c:pt idx="0">
                  <c:v>0.124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35-4616-AA09-AD77A15BC05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'6-2'!$D$32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35-4616-AA09-AD77A15BC05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'6-2'!$E$29</c:f>
              <c:numCache>
                <c:formatCode>0.0%</c:formatCode>
                <c:ptCount val="1"/>
                <c:pt idx="0">
                  <c:v>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9-4C2A-8708-9A0DC082C89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'6-2'!$E$30</c:f>
              <c:numCache>
                <c:formatCode>0.0%</c:formatCode>
                <c:ptCount val="1"/>
                <c:pt idx="0">
                  <c:v>0.34399999999999997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9-4C2A-8708-9A0DC082C89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'6-2'!$E$31</c:f>
              <c:numCache>
                <c:formatCode>0.0%</c:formatCode>
                <c:ptCount val="1"/>
                <c:pt idx="0">
                  <c:v>3.1E-2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19-4C2A-8708-9A0DC082C89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725025585345565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38-4B8F-9145-EBD83F5967F0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'6-2'!$E$32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19-4C2A-8708-9A0DC082C89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'6-2'!$H$29</c:f>
              <c:numCache>
                <c:formatCode>0.0%</c:formatCode>
                <c:ptCount val="1"/>
                <c:pt idx="0">
                  <c:v>0.40600000000000003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C-472C-8ED1-26E832096CA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'6-2'!$H$30</c:f>
              <c:numCache>
                <c:formatCode>0.0%</c:formatCode>
                <c:ptCount val="1"/>
                <c:pt idx="0">
                  <c:v>0.59399999999999997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C-472C-8ED1-26E832096CA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'6-2'!$H$31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C-472C-8ED1-26E832096CA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'6-2'!$H$32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C-472C-8ED1-26E832096CA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'6-2'!$I$29</c:f>
              <c:numCache>
                <c:formatCode>0.0%</c:formatCode>
                <c:ptCount val="1"/>
                <c:pt idx="0">
                  <c:v>0.437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9-46F1-B03C-8DB2B28B166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'6-2'!$I$30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69-46F1-B03C-8DB2B28B166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'6-2'!$I$31</c:f>
              <c:numCache>
                <c:formatCode>0.0%</c:formatCode>
                <c:ptCount val="1"/>
                <c:pt idx="0">
                  <c:v>6.3E-2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69-46F1-B03C-8DB2B28B166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69-46F1-B03C-8DB2B28B166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'6-2'!$J$29</c:f>
              <c:numCache>
                <c:formatCode>0.0%</c:formatCode>
                <c:ptCount val="1"/>
                <c:pt idx="0">
                  <c:v>0.437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BA-4444-B828-6E48CE8C0A9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'6-2'!$J$30</c:f>
              <c:numCache>
                <c:formatCode>0.0%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BA-4444-B828-6E48CE8C0A9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'6-2'!$J$31</c:f>
              <c:numCache>
                <c:formatCode>0.0%</c:formatCode>
                <c:ptCount val="1"/>
                <c:pt idx="0">
                  <c:v>0.313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BA-4444-B828-6E48CE8C0A9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'6-2'!$J$32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BA-4444-B828-6E48CE8C0A9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'6-2'!$K$29</c:f>
              <c:numCache>
                <c:formatCode>0.0%</c:formatCode>
                <c:ptCount val="1"/>
                <c:pt idx="0">
                  <c:v>0.56299999999999994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2-41C3-A7CC-487D4F15D74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'6-2'!$K$30</c:f>
              <c:numCache>
                <c:formatCode>0.0%</c:formatCode>
                <c:ptCount val="1"/>
                <c:pt idx="0">
                  <c:v>0.40600000000000003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2-41C3-A7CC-487D4F15D74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'6-2'!$K$31</c:f>
              <c:numCache>
                <c:formatCode>0.0%</c:formatCode>
                <c:ptCount val="1"/>
                <c:pt idx="0">
                  <c:v>3.1E-2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2-41C3-A7CC-487D4F15D74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8.690653783513762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3D-4C00-A921-FEE899C3A971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42-41C3-A7CC-487D4F15D74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'6-2'!$L$29</c:f>
              <c:numCache>
                <c:formatCode>0.0%</c:formatCode>
                <c:ptCount val="1"/>
                <c:pt idx="0">
                  <c:v>0.438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E-4381-AC21-5A582EC68A4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'6-2'!$L$30</c:f>
              <c:numCache>
                <c:formatCode>0.0%</c:formatCode>
                <c:ptCount val="1"/>
                <c:pt idx="0">
                  <c:v>0.46800000000000003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E-4381-AC21-5A582EC68A4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'6-2'!$L$31</c:f>
              <c:numCache>
                <c:formatCode>0.0%</c:formatCode>
                <c:ptCount val="1"/>
                <c:pt idx="0">
                  <c:v>9.4E-2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AE-4381-AC21-5A582EC68A4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'6-2'!$L$32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AE-4381-AC21-5A582EC68A4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'6-2'!$M$29</c:f>
              <c:numCache>
                <c:formatCode>0.0%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A-4322-8A09-AEE76319075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'6-2'!$M$30</c:f>
              <c:numCache>
                <c:formatCode>0.0%</c:formatCode>
                <c:ptCount val="1"/>
                <c:pt idx="0">
                  <c:v>0.46899999999999997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9A-4322-8A09-AEE76319075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'6-2'!$M$31</c:f>
              <c:numCache>
                <c:formatCode>0.0%</c:formatCode>
                <c:ptCount val="1"/>
                <c:pt idx="0">
                  <c:v>0.28100000000000003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9A-4322-8A09-AEE76319075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'6-2'!$M$32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9A-4322-8A09-AEE76319075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'1-1'!$H$29</c:f>
              <c:numCache>
                <c:formatCode>0.0%</c:formatCode>
                <c:ptCount val="1"/>
                <c:pt idx="0">
                  <c:v>0.41699999999999998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AE-4403-BCE4-426B6E713BF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'1-1'!$H$30</c:f>
              <c:numCache>
                <c:formatCode>0.0%</c:formatCode>
                <c:ptCount val="1"/>
                <c:pt idx="0">
                  <c:v>0.45800000000000002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AE-4403-BCE4-426B6E713BF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'1-1'!$H$31</c:f>
              <c:numCache>
                <c:formatCode>0.0%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AE-4403-BCE4-426B6E713BF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'1-1'!$H$32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AE-4403-BCE4-426B6E713BF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'6-2'!$N$29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4-4E7B-9231-12DD8E6F76D3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'6-2'!$N$30</c:f>
              <c:numCache>
                <c:formatCode>0.0%</c:formatCode>
                <c:ptCount val="1"/>
                <c:pt idx="0">
                  <c:v>0.312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04-4E7B-9231-12DD8E6F76D3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'6-2'!$N$31</c:f>
              <c:numCache>
                <c:formatCode>0.0%</c:formatCode>
                <c:ptCount val="1"/>
                <c:pt idx="0">
                  <c:v>0.188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04-4E7B-9231-12DD8E6F76D3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'6-2'!$N$32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04-4E7B-9231-12DD8E6F76D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'6-2'!$O$29</c:f>
              <c:numCache>
                <c:formatCode>0.0%</c:formatCode>
                <c:ptCount val="1"/>
                <c:pt idx="0">
                  <c:v>0.59399999999999997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A-4E31-A24F-D879C90FB04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'6-2'!$O$30</c:f>
              <c:numCache>
                <c:formatCode>0.0%</c:formatCode>
                <c:ptCount val="1"/>
                <c:pt idx="0">
                  <c:v>0.40600000000000003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A-4E31-A24F-D879C90FB04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'6-2'!$O$31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AA-4E31-A24F-D879C90FB04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AA-4E31-A24F-D879C90FB04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'6-2'!$P$29</c:f>
              <c:numCache>
                <c:formatCode>0.0%</c:formatCode>
                <c:ptCount val="1"/>
                <c:pt idx="0">
                  <c:v>0.40600000000000003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E-4BEB-B719-49648ECAB793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'6-2'!$P$30</c:f>
              <c:numCache>
                <c:formatCode>0.0%</c:formatCode>
                <c:ptCount val="1"/>
                <c:pt idx="0">
                  <c:v>0.219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CE-4BEB-B719-49648ECAB793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'6-2'!$P$31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CE-4BEB-B719-49648ECAB793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'6-2'!$P$32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CE-4BEB-B719-49648ECAB79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'6-2'!$Q$29</c:f>
              <c:numCache>
                <c:formatCode>0.0%</c:formatCode>
                <c:ptCount val="1"/>
                <c:pt idx="0">
                  <c:v>0.34399999999999997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A-4A66-B2F8-940F573EF2B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'6-2'!$Q$30</c:f>
              <c:numCache>
                <c:formatCode>0.0%</c:formatCode>
                <c:ptCount val="1"/>
                <c:pt idx="0">
                  <c:v>0.59299999999999997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A-4A66-B2F8-940F573EF2B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'6-2'!$Q$31</c:f>
              <c:numCache>
                <c:formatCode>0.0%</c:formatCode>
                <c:ptCount val="1"/>
                <c:pt idx="0">
                  <c:v>6.3E-2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6A-4A66-B2F8-940F573EF2B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'6-2'!$Q$32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6A-4A66-B2F8-940F573EF2B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'6-2'!$R$29</c:f>
              <c:numCache>
                <c:formatCode>0.0%</c:formatCode>
                <c:ptCount val="1"/>
                <c:pt idx="0">
                  <c:v>0.53100000000000003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8-4013-90B0-1CC10D37255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'6-2'!$R$30</c:f>
              <c:numCache>
                <c:formatCode>0.0%</c:formatCode>
                <c:ptCount val="1"/>
                <c:pt idx="0">
                  <c:v>0.438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8-4013-90B0-1CC10D37255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'6-2'!$R$31</c:f>
              <c:numCache>
                <c:formatCode>0.0%</c:formatCode>
                <c:ptCount val="1"/>
                <c:pt idx="0">
                  <c:v>3.1E-2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88-4013-90B0-1CC10D37255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8.690653783513762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54-4D5E-9C73-39356E99765D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'6-2'!$R$32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88-4013-90B0-1CC10D37255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'6-2'!$S$29</c:f>
              <c:numCache>
                <c:formatCode>0.0%</c:formatCode>
                <c:ptCount val="1"/>
                <c:pt idx="0">
                  <c:v>0.34399999999999997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9-40E1-B98D-EAA4BE6C062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'6-2'!$S$30</c:f>
              <c:numCache>
                <c:formatCode>0.0%</c:formatCode>
                <c:ptCount val="1"/>
                <c:pt idx="0">
                  <c:v>0.34399999999999997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59-40E1-B98D-EAA4BE6C062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'6-2'!$S$31</c:f>
              <c:numCache>
                <c:formatCode>0.0%</c:formatCode>
                <c:ptCount val="1"/>
                <c:pt idx="0">
                  <c:v>0.312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59-40E1-B98D-EAA4BE6C062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'6-2'!$S$32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59-40E1-B98D-EAA4BE6C062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'6-2'!$T$29</c:f>
              <c:numCache>
                <c:formatCode>0.0%</c:formatCode>
                <c:ptCount val="1"/>
                <c:pt idx="0">
                  <c:v>0.313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7-4C78-BF54-B977CC16D6A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'6-2'!$T$30</c:f>
              <c:numCache>
                <c:formatCode>0.0%</c:formatCode>
                <c:ptCount val="1"/>
                <c:pt idx="0">
                  <c:v>0.40600000000000003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7-4C78-BF54-B977CC16D6A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'6-2'!$T$31</c:f>
              <c:numCache>
                <c:formatCode>0.0%</c:formatCode>
                <c:ptCount val="1"/>
                <c:pt idx="0">
                  <c:v>0.28100000000000003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77-4C78-BF54-B977CC16D6A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'6-2'!$T$32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77-4C78-BF54-B977CC16D6A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'6-3'!$G$29</c:f>
              <c:numCache>
                <c:formatCode>0.0%</c:formatCode>
                <c:ptCount val="1"/>
                <c:pt idx="0">
                  <c:v>0.115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7-4692-959B-1D1165B9D8E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'6-3'!$G$30</c:f>
              <c:numCache>
                <c:formatCode>0.0%</c:formatCode>
                <c:ptCount val="1"/>
                <c:pt idx="0">
                  <c:v>0.42299999999999999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7-4692-959B-1D1165B9D8E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'6-3'!$G$31</c:f>
              <c:numCache>
                <c:formatCode>0.0%</c:formatCode>
                <c:ptCount val="1"/>
                <c:pt idx="0">
                  <c:v>0.46200000000000002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77-4692-959B-1D1165B9D8E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'6-3'!$G$32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77-4692-959B-1D1165B9D8E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'6-3'!$F$29</c:f>
              <c:numCache>
                <c:formatCode>0.0%</c:formatCode>
                <c:ptCount val="1"/>
                <c:pt idx="0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FC5-A4FC-1501B198A23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'6-3'!$F$30</c:f>
              <c:numCache>
                <c:formatCode>0.0%</c:formatCode>
                <c:ptCount val="1"/>
                <c:pt idx="0">
                  <c:v>0.61499999999999999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3-4FC5-A4FC-1501B198A23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'6-3'!$F$31</c:f>
              <c:numCache>
                <c:formatCode>0.0%</c:formatCode>
                <c:ptCount val="1"/>
                <c:pt idx="0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13-4FC5-A4FC-1501B198A23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'6-3'!$F$32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13-4FC5-A4FC-1501B198A23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'6-3'!$B$29</c:f>
              <c:numCache>
                <c:formatCode>0.0%</c:formatCode>
                <c:ptCount val="1"/>
                <c:pt idx="0">
                  <c:v>0.42299999999999999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F2-4A1A-BD8A-69ADF91F56C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'6-3'!$B$30</c:f>
              <c:numCache>
                <c:formatCode>0.0%</c:formatCode>
                <c:ptCount val="1"/>
                <c:pt idx="0">
                  <c:v>0.57699999999999996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F2-4A1A-BD8A-69ADF91F56C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'6-3'!$B$31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F2-4A1A-BD8A-69ADF91F56C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'6-3'!$B$32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F2-4A1A-BD8A-69ADF91F56C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'1-1'!$I$29</c:f>
              <c:numCache>
                <c:formatCode>0.0%</c:formatCode>
                <c:ptCount val="1"/>
                <c:pt idx="0">
                  <c:v>0.70799999999999996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1-4746-A3A6-D2FDC346081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'1-1'!$I$30</c:f>
              <c:numCache>
                <c:formatCode>0.0%</c:formatCode>
                <c:ptCount val="1"/>
                <c:pt idx="0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1-4746-A3A6-D2FDC346081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'1-1'!$I$31</c:f>
              <c:numCache>
                <c:formatCode>0.0%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61-4746-A3A6-D2FDC346081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61-4746-A3A6-D2FDC346081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'6-3'!$C$29</c:f>
              <c:numCache>
                <c:formatCode>0.0%</c:formatCode>
                <c:ptCount val="1"/>
                <c:pt idx="0">
                  <c:v>0.61499999999999999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5-4AFF-A62B-C4F3EAF2B7A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'6-3'!$C$30</c:f>
              <c:numCache>
                <c:formatCode>0.0%</c:formatCode>
                <c:ptCount val="1"/>
                <c:pt idx="0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5-4AFF-A62B-C4F3EAF2B7A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621910179850152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FD-43C9-9B72-ABD54A06D498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'6-3'!$C$31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95-4AFF-A62B-C4F3EAF2B7A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621910179850012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95-4AFF-A62B-C4F3EAF2B7AD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95-4AFF-A62B-C4F3EAF2B7A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'6-3'!$D$29</c:f>
              <c:numCache>
                <c:formatCode>0.0%</c:formatCode>
                <c:ptCount val="1"/>
                <c:pt idx="0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0E-4D54-84D4-1AFB1E15102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'6-3'!$D$30</c:f>
              <c:numCache>
                <c:formatCode>0.0%</c:formatCode>
                <c:ptCount val="1"/>
                <c:pt idx="0">
                  <c:v>0.69199999999999995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0E-4D54-84D4-1AFB1E15102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'6-3'!$D$31</c:f>
              <c:numCache>
                <c:formatCode>0.0%</c:formatCode>
                <c:ptCount val="1"/>
                <c:pt idx="0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0E-4D54-84D4-1AFB1E15102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'6-3'!$D$32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0E-4D54-84D4-1AFB1E15102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'6-3'!$E$29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56-46A5-9163-10400AB8F77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'6-3'!$E$30</c:f>
              <c:numCache>
                <c:formatCode>0.0%</c:formatCode>
                <c:ptCount val="1"/>
                <c:pt idx="0">
                  <c:v>0.42299999999999999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56-46A5-9163-10400AB8F77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'6-3'!$E$31</c:f>
              <c:numCache>
                <c:formatCode>0.0%</c:formatCode>
                <c:ptCount val="1"/>
                <c:pt idx="0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56-46A5-9163-10400AB8F77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'6-3'!$E$32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56-46A5-9163-10400AB8F77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'6-3'!$H$29</c:f>
              <c:numCache>
                <c:formatCode>0.0%</c:formatCode>
                <c:ptCount val="1"/>
                <c:pt idx="0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41-4398-A576-00F44D286E8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'6-3'!$H$30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41-4398-A576-00F44D286E8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'6-3'!$H$31</c:f>
              <c:numCache>
                <c:formatCode>0.0%</c:formatCode>
                <c:ptCount val="1"/>
                <c:pt idx="0">
                  <c:v>0.192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41-4398-A576-00F44D286E8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'6-3'!$H$32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41-4398-A576-00F44D286E8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'6-3'!$I$29</c:f>
              <c:numCache>
                <c:formatCode>0.0%</c:formatCode>
                <c:ptCount val="1"/>
                <c:pt idx="0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B-4B0C-93BC-431A0D12972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'6-3'!$I$30</c:f>
              <c:numCache>
                <c:formatCode>0.0%</c:formatCode>
                <c:ptCount val="1"/>
                <c:pt idx="0">
                  <c:v>0.53800000000000003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B-4B0C-93BC-431A0D12972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'6-3'!$I$31</c:f>
              <c:numCache>
                <c:formatCode>0.0%</c:formatCode>
                <c:ptCount val="1"/>
                <c:pt idx="0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CB-4B0C-93BC-431A0D12972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CB-4B0C-93BC-431A0D12972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'6-3'!$J$29</c:f>
              <c:numCache>
                <c:formatCode>0.0%</c:formatCode>
                <c:ptCount val="1"/>
                <c:pt idx="0">
                  <c:v>0.42299999999999999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78-44F1-867B-FA103B3D54A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'6-3'!$J$30</c:f>
              <c:numCache>
                <c:formatCode>0.0%</c:formatCode>
                <c:ptCount val="1"/>
                <c:pt idx="0">
                  <c:v>0.46200000000000002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78-44F1-867B-FA103B3D54A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'6-3'!$J$31</c:f>
              <c:numCache>
                <c:formatCode>0.0%</c:formatCode>
                <c:ptCount val="1"/>
                <c:pt idx="0">
                  <c:v>0.115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78-44F1-867B-FA103B3D54A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'6-3'!$J$32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78-44F1-867B-FA103B3D54A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'6-3'!$K$29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10-4D25-834D-F4B69CAE1C7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'6-3'!$K$30</c:f>
              <c:numCache>
                <c:formatCode>0.0%</c:formatCode>
                <c:ptCount val="1"/>
                <c:pt idx="0">
                  <c:v>0.46200000000000002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10-4D25-834D-F4B69CAE1C7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'6-3'!$K$31</c:f>
              <c:numCache>
                <c:formatCode>0.0%</c:formatCode>
                <c:ptCount val="1"/>
                <c:pt idx="0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0-4D25-834D-F4B69CAE1C7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7593973871773703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A6-4911-9927-2DCCE350DDA3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10-4D25-834D-F4B69CAE1C7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'6-3'!$L$29</c:f>
              <c:numCache>
                <c:formatCode>0.0%</c:formatCode>
                <c:ptCount val="1"/>
                <c:pt idx="0">
                  <c:v>0.34599999999999997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5-428A-838C-44D4F43C57F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'6-3'!$L$30</c:f>
              <c:numCache>
                <c:formatCode>0.0%</c:formatCode>
                <c:ptCount val="1"/>
                <c:pt idx="0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5-428A-838C-44D4F43C57F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'6-3'!$L$31</c:f>
              <c:numCache>
                <c:formatCode>0.0%</c:formatCode>
                <c:ptCount val="1"/>
                <c:pt idx="0">
                  <c:v>0.26900000000000002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95-428A-838C-44D4F43C57F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'6-3'!$L$32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95-428A-838C-44D4F43C57F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'6-3'!$M$29</c:f>
              <c:numCache>
                <c:formatCode>0.0%</c:formatCode>
                <c:ptCount val="1"/>
                <c:pt idx="0">
                  <c:v>0.26900000000000002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F-4E08-B204-B60F57D7C73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'6-3'!$M$30</c:f>
              <c:numCache>
                <c:formatCode>0.0%</c:formatCode>
                <c:ptCount val="1"/>
                <c:pt idx="0">
                  <c:v>0.65400000000000003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F-4E08-B204-B60F57D7C73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'6-3'!$M$31</c:f>
              <c:numCache>
                <c:formatCode>0.0%</c:formatCode>
                <c:ptCount val="1"/>
                <c:pt idx="0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0F-4E08-B204-B60F57D7C73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'6-3'!$M$32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0F-4E08-B204-B60F57D7C73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'6-3'!$N$29</c:f>
              <c:numCache>
                <c:formatCode>0.0%</c:formatCode>
                <c:ptCount val="1"/>
                <c:pt idx="0">
                  <c:v>0.42299999999999999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0B-498E-8993-DF3662FB338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'6-3'!$N$30</c:f>
              <c:numCache>
                <c:formatCode>0.0%</c:formatCode>
                <c:ptCount val="1"/>
                <c:pt idx="0">
                  <c:v>0.46200000000000002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0B-498E-8993-DF3662FB338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'6-3'!$N$31</c:f>
              <c:numCache>
                <c:formatCode>0.0%</c:formatCode>
                <c:ptCount val="1"/>
                <c:pt idx="0">
                  <c:v>0.115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0B-498E-8993-DF3662FB338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'6-3'!$N$32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0B-498E-8993-DF3662FB338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'1-1'!$J$29</c:f>
              <c:numCache>
                <c:formatCode>0.0%</c:formatCode>
                <c:ptCount val="1"/>
                <c:pt idx="0">
                  <c:v>0.45900000000000002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D7-402B-BA27-3B14AB3BC88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'1-1'!$J$30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7-402B-BA27-3B14AB3BC88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'1-1'!$J$31</c:f>
              <c:numCache>
                <c:formatCode>0.0%</c:formatCode>
                <c:ptCount val="1"/>
                <c:pt idx="0">
                  <c:v>0.20799999999999999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D7-402B-BA27-3B14AB3BC88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'1-1'!$J$32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D7-402B-BA27-3B14AB3BC88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'6-3'!$O$29</c:f>
              <c:numCache>
                <c:formatCode>0.0%</c:formatCode>
                <c:ptCount val="1"/>
                <c:pt idx="0">
                  <c:v>0.69199999999999995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18-4869-AC41-6DE65649B35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'6-3'!$O$30</c:f>
              <c:numCache>
                <c:formatCode>0.0%</c:formatCode>
                <c:ptCount val="1"/>
                <c:pt idx="0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18-4869-AC41-6DE65649B35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'6-3'!$O$31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18-4869-AC41-6DE65649B35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18-4869-AC41-6DE65649B35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'6-3'!$P$29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C-4178-A417-25E1E0BA7A7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'6-3'!$P$30</c:f>
              <c:numCache>
                <c:formatCode>0.0%</c:formatCode>
                <c:ptCount val="1"/>
                <c:pt idx="0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C-4178-A417-25E1E0BA7A7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'6-3'!$P$31</c:f>
              <c:numCache>
                <c:formatCode>0.0%</c:formatCode>
                <c:ptCount val="1"/>
                <c:pt idx="0">
                  <c:v>0.192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0C-4178-A417-25E1E0BA7A7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'6-3'!$P$32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0C-4178-A417-25E1E0BA7A7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'6-3'!$Q$29</c:f>
              <c:numCache>
                <c:formatCode>0.0%</c:formatCode>
                <c:ptCount val="1"/>
                <c:pt idx="0">
                  <c:v>0.26900000000000002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1-41A1-9125-2DD0BD904EA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'6-3'!$Q$30</c:f>
              <c:numCache>
                <c:formatCode>0.0%</c:formatCode>
                <c:ptCount val="1"/>
                <c:pt idx="0">
                  <c:v>0.61599999999999999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71-41A1-9125-2DD0BD904EA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'6-3'!$Q$31</c:f>
              <c:numCache>
                <c:formatCode>0.0%</c:formatCode>
                <c:ptCount val="1"/>
                <c:pt idx="0">
                  <c:v>0.115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71-41A1-9125-2DD0BD904EA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'6-3'!$Q$32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71-41A1-9125-2DD0BD904E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'6-3'!$R$29</c:f>
              <c:numCache>
                <c:formatCode>0.0%</c:formatCode>
                <c:ptCount val="1"/>
                <c:pt idx="0">
                  <c:v>0.57699999999999996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65-4316-821C-646CD693FCB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'6-3'!$R$30</c:f>
              <c:numCache>
                <c:formatCode>0.0%</c:formatCode>
                <c:ptCount val="1"/>
                <c:pt idx="0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65-4316-821C-646CD693FCB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'6-3'!$R$31</c:f>
              <c:numCache>
                <c:formatCode>0.0%</c:formatCode>
                <c:ptCount val="1"/>
                <c:pt idx="0">
                  <c:v>0.115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65-4316-821C-646CD693FCB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'6-3'!$R$32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65-4316-821C-646CD693FCB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'6-3'!$S$29</c:f>
              <c:numCache>
                <c:formatCode>0.0%</c:formatCode>
                <c:ptCount val="1"/>
                <c:pt idx="0">
                  <c:v>0.26900000000000002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9-4ABD-B4F1-F9EDDAE530C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'6-3'!$S$30</c:f>
              <c:numCache>
                <c:formatCode>0.0%</c:formatCode>
                <c:ptCount val="1"/>
                <c:pt idx="0">
                  <c:v>0.34599999999999997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9-4ABD-B4F1-F9EDDAE530C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'6-3'!$S$31</c:f>
              <c:numCache>
                <c:formatCode>0.0%</c:formatCode>
                <c:ptCount val="1"/>
                <c:pt idx="0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29-4ABD-B4F1-F9EDDAE530C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'6-3'!$S$32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29-4ABD-B4F1-F9EDDAE530C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'6-3'!$T$29</c:f>
              <c:numCache>
                <c:formatCode>0.0%</c:formatCode>
                <c:ptCount val="1"/>
                <c:pt idx="0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B9-49CA-98DC-40045449BEB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'6-3'!$T$30</c:f>
              <c:numCache>
                <c:formatCode>0.0%</c:formatCode>
                <c:ptCount val="1"/>
                <c:pt idx="0">
                  <c:v>0.61499999999999999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B9-49CA-98DC-40045449BEB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'6-3'!$T$31</c:f>
              <c:numCache>
                <c:formatCode>0.0%</c:formatCode>
                <c:ptCount val="1"/>
                <c:pt idx="0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B9-49CA-98DC-40045449BEB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'6-3'!$T$32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B9-49CA-98DC-40045449BEB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'1-1'!$K$29</c:f>
              <c:numCache>
                <c:formatCode>0.0%</c:formatCode>
                <c:ptCount val="1"/>
                <c:pt idx="0">
                  <c:v>0.79200000000000004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9-407F-AA4C-96E88DD18AA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'1-1'!$K$30</c:f>
              <c:numCache>
                <c:formatCode>0.0%</c:formatCode>
                <c:ptCount val="1"/>
                <c:pt idx="0">
                  <c:v>0.20799999999999999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79-407F-AA4C-96E88DD18AA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'1-1'!$K$31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79-407F-AA4C-96E88DD18AA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79-407F-AA4C-96E88DD18AA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'1-1'!$L$29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DD-40E7-8ACE-73D97C6596B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'1-1'!$L$30</c:f>
              <c:numCache>
                <c:formatCode>0.0%</c:formatCode>
                <c:ptCount val="1"/>
                <c:pt idx="0">
                  <c:v>0.54200000000000004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DD-40E7-8ACE-73D97C6596B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'1-1'!$L$31</c:f>
              <c:numCache>
                <c:formatCode>0.0%</c:formatCode>
                <c:ptCount val="1"/>
                <c:pt idx="0">
                  <c:v>8.3000000000000004E-2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DD-40E7-8ACE-73D97C6596B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'1-1'!$L$32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DD-40E7-8ACE-73D97C6596B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全校!$D$29</c:f>
              <c:numCache>
                <c:formatCode>0.0%</c:formatCode>
                <c:ptCount val="1"/>
                <c:pt idx="0">
                  <c:v>0.47099999999999997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B-49D3-8EFC-6789BFFEDF4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全校!$D$30</c:f>
              <c:numCache>
                <c:formatCode>0.0%</c:formatCode>
                <c:ptCount val="1"/>
                <c:pt idx="0">
                  <c:v>0.41799999999999998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B-49D3-8EFC-6789BFFEDF4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全校!$D$31</c:f>
              <c:numCache>
                <c:formatCode>0.0%</c:formatCode>
                <c:ptCount val="1"/>
                <c:pt idx="0">
                  <c:v>9.9000000000000005E-2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CB-49D3-8EFC-6789BFFEDF4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全校!$D$32</c:f>
              <c:numCache>
                <c:formatCode>0.0%</c:formatCode>
                <c:ptCount val="1"/>
                <c:pt idx="0">
                  <c:v>1.2E-2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CB-49D3-8EFC-6789BFFEDF4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'1-1'!$M$29</c:f>
              <c:numCache>
                <c:formatCode>0.0%</c:formatCode>
                <c:ptCount val="1"/>
                <c:pt idx="0">
                  <c:v>0.58299999999999996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F-4F45-AF64-D963F113057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'1-1'!$M$30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9F-4F45-AF64-D963F113057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'1-1'!$M$31</c:f>
              <c:numCache>
                <c:formatCode>0.0%</c:formatCode>
                <c:ptCount val="1"/>
                <c:pt idx="0">
                  <c:v>4.2000000000000003E-2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9F-4F45-AF64-D963F113057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'1-1'!$M$32</c:f>
              <c:numCache>
                <c:formatCode>0.0%</c:formatCode>
                <c:ptCount val="1"/>
                <c:pt idx="0">
                  <c:v>4.2000000000000003E-2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9F-4F45-AF64-D963F113057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'1-1'!$N$29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17-4FAF-9823-91171A4F3BE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'1-1'!$N$30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17-4FAF-9823-91171A4F3BE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'1-1'!$N$31</c:f>
              <c:numCache>
                <c:formatCode>0.0%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17-4FAF-9823-91171A4F3BE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'1-1'!$N$32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17-4FAF-9823-91171A4F3BE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'1-1'!$O$29</c:f>
              <c:numCache>
                <c:formatCode>0.0%</c:formatCode>
                <c:ptCount val="1"/>
                <c:pt idx="0">
                  <c:v>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7-455A-814D-EEF34D4299E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'1-1'!$O$30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7-455A-814D-EEF34D4299E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'1-1'!$O$31</c:f>
              <c:numCache>
                <c:formatCode>0.0%</c:formatCode>
                <c:ptCount val="1"/>
                <c:pt idx="0">
                  <c:v>4.2000000000000003E-2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7-455A-814D-EEF34D4299E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841510656451349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7A0-4C9B-AD4D-9E747D58DDBC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7-455A-814D-EEF34D4299E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'1-1'!$P$29</c:f>
              <c:numCache>
                <c:formatCode>0.0%</c:formatCode>
                <c:ptCount val="1"/>
                <c:pt idx="0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7-434A-AED0-1728A853530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'1-1'!$P$30</c:f>
              <c:numCache>
                <c:formatCode>0.0%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7-434A-AED0-1728A853530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'1-1'!$P$31</c:f>
              <c:numCache>
                <c:formatCode>0.0%</c:formatCode>
                <c:ptCount val="1"/>
                <c:pt idx="0">
                  <c:v>8.3000000000000004E-2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7-434A-AED0-1728A853530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7593973871773703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443-4D82-A5FE-6BDFCCD7A675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'1-1'!$P$32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47-434A-AED0-1728A853530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'1-1'!$Q$29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2E-4481-B1FF-D2F0BE58F33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'1-1'!$Q$30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2E-4481-B1FF-D2F0BE58F33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'1-1'!$Q$31</c:f>
              <c:numCache>
                <c:formatCode>0.0%</c:formatCode>
                <c:ptCount val="1"/>
                <c:pt idx="0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2E-4481-B1FF-D2F0BE58F33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'1-1'!$Q$32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2E-4481-B1FF-D2F0BE58F33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'1-1'!$R$29</c:f>
              <c:numCache>
                <c:formatCode>0.0%</c:formatCode>
                <c:ptCount val="1"/>
                <c:pt idx="0">
                  <c:v>0.41599999999999998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5-46A2-A9B8-3AEAF7C62F9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'1-1'!$R$30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5-46A2-A9B8-3AEAF7C62F9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'1-1'!$R$31</c:f>
              <c:numCache>
                <c:formatCode>0.0%</c:formatCode>
                <c:ptCount val="1"/>
                <c:pt idx="0">
                  <c:v>4.2000000000000003E-2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D5-46A2-A9B8-3AEAF7C62F9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'1-1'!$R$32</c:f>
              <c:numCache>
                <c:formatCode>0.0%</c:formatCode>
                <c:ptCount val="1"/>
                <c:pt idx="0">
                  <c:v>4.2000000000000003E-2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D5-46A2-A9B8-3AEAF7C62F9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'1-1'!$S$29</c:f>
              <c:numCache>
                <c:formatCode>0.0%</c:formatCode>
                <c:ptCount val="1"/>
                <c:pt idx="0">
                  <c:v>0.29199999999999998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1-4D13-8063-A2FB0659095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'1-1'!$S$30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F1-4D13-8063-A2FB0659095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'1-1'!$S$31</c:f>
              <c:numCache>
                <c:formatCode>0.0%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F1-4D13-8063-A2FB0659095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'1-1'!$S$32</c:f>
              <c:numCache>
                <c:formatCode>0.0%</c:formatCode>
                <c:ptCount val="1"/>
                <c:pt idx="0">
                  <c:v>8.3000000000000004E-2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F1-4D13-8063-A2FB06590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'1-1'!$T$29</c:f>
              <c:numCache>
                <c:formatCode>0.0%</c:formatCode>
                <c:ptCount val="1"/>
                <c:pt idx="0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D-4F67-9022-D7855257C66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'1-1'!$T$30</c:f>
              <c:numCache>
                <c:formatCode>0.0%</c:formatCode>
                <c:ptCount val="1"/>
                <c:pt idx="0">
                  <c:v>0.45800000000000002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D-4F67-9022-D7855257C66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'1-1'!$T$31</c:f>
              <c:numCache>
                <c:formatCode>0.0%</c:formatCode>
                <c:ptCount val="1"/>
                <c:pt idx="0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BD-4F67-9022-D7855257C66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'1-1'!$T$32</c:f>
              <c:numCache>
                <c:formatCode>0.0%</c:formatCode>
                <c:ptCount val="1"/>
                <c:pt idx="0">
                  <c:v>4.2000000000000003E-2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BD-4F67-9022-D7855257C66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'1-2'!$G$29</c:f>
              <c:numCache>
                <c:formatCode>0.0%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9F-479C-8978-3FA92439F8B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'1-2'!$G$30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9F-479C-8978-3FA92439F8B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'1-2'!$G$31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9F-479C-8978-3FA92439F8B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'1-2'!$G$32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9F-479C-8978-3FA92439F8B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'1-2'!$F$29</c:f>
              <c:numCache>
                <c:formatCode>0.0%</c:formatCode>
                <c:ptCount val="1"/>
                <c:pt idx="0">
                  <c:v>0.92300000000000004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3-4CC8-96E7-DBE8A508B59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'1-2'!$F$30</c:f>
              <c:numCache>
                <c:formatCode>0.0%</c:formatCode>
                <c:ptCount val="1"/>
                <c:pt idx="0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93-4CC8-96E7-DBE8A508B59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'1-2'!$F$31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93-4CC8-96E7-DBE8A508B59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'1-2'!$F$32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93-4CC8-96E7-DBE8A508B59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全校!$E$29</c:f>
              <c:numCache>
                <c:formatCode>0.0%</c:formatCode>
                <c:ptCount val="1"/>
                <c:pt idx="0">
                  <c:v>0.56799999999999995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C7-4C21-A702-16F8B4E51BA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全校!$E$30</c:f>
              <c:numCache>
                <c:formatCode>0.0%</c:formatCode>
                <c:ptCount val="1"/>
                <c:pt idx="0">
                  <c:v>0.32300000000000001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C7-4C21-A702-16F8B4E51BA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全校!$E$31</c:f>
              <c:numCache>
                <c:formatCode>0.0%</c:formatCode>
                <c:ptCount val="1"/>
                <c:pt idx="0">
                  <c:v>9.2999999999999999E-2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C7-4C21-A702-16F8B4E51BA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全校!$E$32</c:f>
              <c:numCache>
                <c:formatCode>0.0%</c:formatCode>
                <c:ptCount val="1"/>
                <c:pt idx="0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C7-4C21-A702-16F8B4E51BA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'1-2'!$B$29</c:f>
              <c:numCache>
                <c:formatCode>0.0%</c:formatCode>
                <c:ptCount val="1"/>
                <c:pt idx="0">
                  <c:v>0.96199999999999997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0-468F-8681-FA42018E8695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9024161967317118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41E-42AF-B46A-660FF52E6D1E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'1-2'!$B$30</c:f>
              <c:numCache>
                <c:formatCode>0.0%</c:formatCode>
                <c:ptCount val="1"/>
                <c:pt idx="0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0-468F-8681-FA42018E8695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'1-2'!$B$31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10-468F-8681-FA42018E8695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917271082777834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41E-42AF-B46A-660FF52E6D1E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'1-2'!$B$32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10-468F-8681-FA42018E869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'1-2'!$C$29</c:f>
              <c:numCache>
                <c:formatCode>0.0%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1D-48C8-8D07-098BADB9FC3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'1-2'!$C$30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1D-48C8-8D07-098BADB9FC3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'1-2'!$C$31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1D-48C8-8D07-098BADB9FC3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7284269904735409E-4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E1D-48C8-8D07-098BADB9FC3C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1D-48C8-8D07-098BADB9FC3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'1-2'!$D$29</c:f>
              <c:numCache>
                <c:formatCode>0.0%</c:formatCode>
                <c:ptCount val="1"/>
                <c:pt idx="0">
                  <c:v>0.96199999999999997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7-47E3-AC96-8B70ED8AD74E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657052550413093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097-4DFE-B533-E04B55D156A8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'1-2'!$D$30</c:f>
              <c:numCache>
                <c:formatCode>0.0%</c:formatCode>
                <c:ptCount val="1"/>
                <c:pt idx="0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7-47E3-AC96-8B70ED8AD74E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'1-2'!$D$31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17-47E3-AC96-8B70ED8AD74E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'1-2'!$D$32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17-47E3-AC96-8B70ED8AD74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'1-2'!$E$29</c:f>
              <c:numCache>
                <c:formatCode>0.0%</c:formatCode>
                <c:ptCount val="1"/>
                <c:pt idx="0">
                  <c:v>0.96199999999999997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0-4E6D-BEFA-819C206583F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900485705744268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BB7-4003-A734-A1183475F7A8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'1-2'!$E$30</c:f>
              <c:numCache>
                <c:formatCode>0.0%</c:formatCode>
                <c:ptCount val="1"/>
                <c:pt idx="0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0-4E6D-BEFA-819C206583F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'1-2'!$E$31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70-4E6D-BEFA-819C206583F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'1-2'!$E$32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70-4E6D-BEFA-819C206583F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'1-2'!$H$29</c:f>
              <c:numCache>
                <c:formatCode>0.0%</c:formatCode>
                <c:ptCount val="1"/>
                <c:pt idx="0">
                  <c:v>0.96199999999999997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AE3-A093-888343CBC28F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900485705744268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EE0-4583-8E99-E1E08467D409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'1-2'!$H$30</c:f>
              <c:numCache>
                <c:formatCode>0.0%</c:formatCode>
                <c:ptCount val="1"/>
                <c:pt idx="0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AD-4AE3-A093-888343CBC28F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'1-2'!$H$31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AD-4AE3-A093-888343CBC28F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'1-2'!$H$32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AD-4AE3-A093-888343CBC28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'1-2'!$I$29</c:f>
              <c:numCache>
                <c:formatCode>0.0%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8F-49B6-A7E8-28A906AAE4F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'1-2'!$I$30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8F-49B6-A7E8-28A906AAE4F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'1-2'!$I$31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8F-49B6-A7E8-28A906AAE4F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8F-49B6-A7E8-28A906AAE4F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'1-2'!$J$29</c:f>
              <c:numCache>
                <c:formatCode>0.0%</c:formatCode>
                <c:ptCount val="1"/>
                <c:pt idx="0">
                  <c:v>0.84599999999999997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D-46DE-8AA1-DB397B68FF1B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'1-2'!$J$30</c:f>
              <c:numCache>
                <c:formatCode>0.0%</c:formatCode>
                <c:ptCount val="1"/>
                <c:pt idx="0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5D-46DE-8AA1-DB397B68FF1B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'1-2'!$J$31</c:f>
              <c:numCache>
                <c:formatCode>0.0%</c:formatCode>
                <c:ptCount val="1"/>
                <c:pt idx="0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5D-46DE-8AA1-DB397B68FF1B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'1-2'!$J$32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5D-46DE-8AA1-DB397B68FF1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'1-2'!$K$29</c:f>
              <c:numCache>
                <c:formatCode>0.0%</c:formatCode>
                <c:ptCount val="1"/>
                <c:pt idx="0">
                  <c:v>0.96199999999999997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90-40D4-9306-255F37C9A5C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900485705744268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B95-4EC9-8B53-7491885FD601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'1-2'!$K$30</c:f>
              <c:numCache>
                <c:formatCode>0.0%</c:formatCode>
                <c:ptCount val="1"/>
                <c:pt idx="0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90-40D4-9306-255F37C9A5C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'1-2'!$K$31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90-40D4-9306-255F37C9A5C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90-40D4-9306-255F37C9A5C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'1-2'!$L$29</c:f>
              <c:numCache>
                <c:formatCode>0.0%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EA-43F5-AAB5-2A6C2DBD3F8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'1-2'!$L$30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A-43F5-AAB5-2A6C2DBD3F8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'1-2'!$L$31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EA-43F5-AAB5-2A6C2DBD3F8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'1-2'!$L$32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EA-43F5-AAB5-2A6C2DBD3F8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'1-2'!$M$29</c:f>
              <c:numCache>
                <c:formatCode>0.0%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EC-424B-90AA-6498DF7A797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'1-2'!$M$30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EC-424B-90AA-6498DF7A797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'1-2'!$M$31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EC-424B-90AA-6498DF7A797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'1-2'!$M$32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EC-424B-90AA-6498DF7A797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全校!$H$29</c:f>
              <c:numCache>
                <c:formatCode>0.0%</c:formatCode>
                <c:ptCount val="1"/>
                <c:pt idx="0">
                  <c:v>0.57699999999999996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B8-4216-961D-108E588B2BE3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全校!$H$30</c:f>
              <c:numCache>
                <c:formatCode>0.0%</c:formatCode>
                <c:ptCount val="1"/>
                <c:pt idx="0">
                  <c:v>0.35599999999999998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B8-4216-961D-108E588B2BE3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全校!$H$31</c:f>
              <c:numCache>
                <c:formatCode>0.0%</c:formatCode>
                <c:ptCount val="1"/>
                <c:pt idx="0">
                  <c:v>6.3E-2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B8-4216-961D-108E588B2BE3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全校!$H$32</c:f>
              <c:numCache>
                <c:formatCode>0.0%</c:formatCode>
                <c:ptCount val="1"/>
                <c:pt idx="0">
                  <c:v>4.0000000000000001E-3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B8-4216-961D-108E588B2BE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'1-2'!$N$29</c:f>
              <c:numCache>
                <c:formatCode>0.0%</c:formatCode>
                <c:ptCount val="1"/>
                <c:pt idx="0">
                  <c:v>0.76900000000000002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09-40FB-BA88-2D89C9A35A1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'1-2'!$N$30</c:f>
              <c:numCache>
                <c:formatCode>0.0%</c:formatCode>
                <c:ptCount val="1"/>
                <c:pt idx="0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09-40FB-BA88-2D89C9A35A1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'1-2'!$N$31</c:f>
              <c:numCache>
                <c:formatCode>0.0%</c:formatCode>
                <c:ptCount val="1"/>
                <c:pt idx="0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09-40FB-BA88-2D89C9A35A1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'1-2'!$N$32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09-40FB-BA88-2D89C9A35A1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'1-2'!$O$29</c:f>
              <c:numCache>
                <c:formatCode>0.0%</c:formatCode>
                <c:ptCount val="1"/>
                <c:pt idx="0">
                  <c:v>0.96199999999999997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E-44C0-B78D-34A4E336CB7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900485705744268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221-4D13-8CF1-81E03DF65837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'1-2'!$O$30</c:f>
              <c:numCache>
                <c:formatCode>0.0%</c:formatCode>
                <c:ptCount val="1"/>
                <c:pt idx="0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1E-44C0-B78D-34A4E336CB7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'1-2'!$O$31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1E-44C0-B78D-34A4E336CB7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1E-44C0-B78D-34A4E336CB7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'1-2'!$P$29</c:f>
              <c:numCache>
                <c:formatCode>0.0%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E-4DC1-B516-1C3B9750B29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'1-2'!$P$30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AE-4DC1-B516-1C3B9750B29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'1-2'!$P$31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AE-4DC1-B516-1C3B9750B29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'1-2'!$P$32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AE-4DC1-B516-1C3B9750B29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'1-2'!$Q$29</c:f>
              <c:numCache>
                <c:formatCode>0.0%</c:formatCode>
                <c:ptCount val="1"/>
                <c:pt idx="0">
                  <c:v>0.92300000000000004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7C-43B0-B02A-4A8C9C9FA104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'1-2'!$Q$30</c:f>
              <c:numCache>
                <c:formatCode>0.0%</c:formatCode>
                <c:ptCount val="1"/>
                <c:pt idx="0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7C-43B0-B02A-4A8C9C9FA104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'1-2'!$Q$31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7C-43B0-B02A-4A8C9C9FA104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'1-2'!$Q$32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7C-43B0-B02A-4A8C9C9FA10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'1-2'!$R$29</c:f>
              <c:numCache>
                <c:formatCode>0.0%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F-4B10-9677-F233B7853D2C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'1-2'!$R$30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7F-4B10-9677-F233B7853D2C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'1-2'!$R$31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7F-4B10-9677-F233B7853D2C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'1-2'!$R$32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7F-4B10-9677-F233B7853D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'1-2'!$S$29</c:f>
              <c:numCache>
                <c:formatCode>0.0%</c:formatCode>
                <c:ptCount val="1"/>
                <c:pt idx="0">
                  <c:v>0.96199999999999997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C-4287-A154-EA2E43648E3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900485705744268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FDA-4C07-A9FF-18D25041B0B9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'1-2'!$S$30</c:f>
              <c:numCache>
                <c:formatCode>0.0%</c:formatCode>
                <c:ptCount val="1"/>
                <c:pt idx="0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C-4287-A154-EA2E43648E3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'1-2'!$S$31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7C-4287-A154-EA2E43648E3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'1-2'!$S$32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7C-4287-A154-EA2E43648E3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'1-2'!$T$29</c:f>
              <c:numCache>
                <c:formatCode>0.0%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1-4239-BFF2-1EE46B9E663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'1-2'!$T$30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A1-4239-BFF2-1EE46B9E663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'1-2'!$T$31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A1-4239-BFF2-1EE46B9E663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'1-2'!$T$32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A1-4239-BFF2-1EE46B9E663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'1-3'!$G$29</c:f>
              <c:numCache>
                <c:formatCode>0.0%</c:formatCode>
                <c:ptCount val="1"/>
                <c:pt idx="0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2B-4DE7-B171-6781372DA78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'1-3'!$G$30</c:f>
              <c:numCache>
                <c:formatCode>0.0%</c:formatCode>
                <c:ptCount val="1"/>
                <c:pt idx="0">
                  <c:v>0.14799999999999999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2B-4DE7-B171-6781372DA78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'1-3'!$G$31</c:f>
              <c:numCache>
                <c:formatCode>0.0%</c:formatCode>
                <c:ptCount val="1"/>
                <c:pt idx="0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2B-4DE7-B171-6781372DA78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'1-3'!$G$32</c:f>
              <c:numCache>
                <c:formatCode>0.0%</c:formatCode>
                <c:ptCount val="1"/>
                <c:pt idx="0">
                  <c:v>7.3999999999999996E-2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2B-4DE7-B171-6781372DA78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'1-3'!$F$29</c:f>
              <c:numCache>
                <c:formatCode>0.0%</c:formatCode>
                <c:ptCount val="1"/>
                <c:pt idx="0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2-4E81-AE10-22B9520B2D8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'1-3'!$F$30</c:f>
              <c:numCache>
                <c:formatCode>0.0%</c:formatCode>
                <c:ptCount val="1"/>
                <c:pt idx="0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22-4E81-AE10-22B9520B2D8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'1-3'!$F$31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22-4E81-AE10-22B9520B2D8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'1-3'!$F$32</c:f>
              <c:numCache>
                <c:formatCode>0.0%</c:formatCode>
                <c:ptCount val="1"/>
                <c:pt idx="0">
                  <c:v>7.3999999999999996E-2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22-4E81-AE10-22B9520B2D8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'1-3'!$B$29</c:f>
              <c:numCache>
                <c:formatCode>0.0%</c:formatCode>
                <c:ptCount val="1"/>
                <c:pt idx="0">
                  <c:v>0.77800000000000002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4-4D2B-839D-9EB02532C18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'1-3'!$B$30</c:f>
              <c:numCache>
                <c:formatCode>0.0%</c:formatCode>
                <c:ptCount val="1"/>
                <c:pt idx="0">
                  <c:v>0.185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94-4D2B-839D-9EB02532C18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'1-3'!$B$31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94-4D2B-839D-9EB02532C18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797264364878844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C42-4CC7-90ED-C8A9A8704F78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'1-3'!$B$32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94-4D2B-839D-9EB02532C18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全校!$I$29</c:f>
              <c:numCache>
                <c:formatCode>0.0%</c:formatCode>
                <c:ptCount val="1"/>
                <c:pt idx="0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18-4448-BBD3-D3E7E0A9A67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全校!$I$30</c:f>
              <c:numCache>
                <c:formatCode>0.0%</c:formatCode>
                <c:ptCount val="1"/>
                <c:pt idx="0">
                  <c:v>0.30499999999999999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18-4448-BBD3-D3E7E0A9A67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全校!$I$31</c:f>
              <c:numCache>
                <c:formatCode>0.0%</c:formatCode>
                <c:ptCount val="1"/>
                <c:pt idx="0">
                  <c:v>0.105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18-4448-BBD3-D3E7E0A9A67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18-4448-BBD3-D3E7E0A9A67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'1-3'!$C$29</c:f>
              <c:numCache>
                <c:formatCode>0.0%</c:formatCode>
                <c:ptCount val="1"/>
                <c:pt idx="0">
                  <c:v>0.74099999999999999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CE-4F6A-A3EA-A8F526C8529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'1-3'!$C$30</c:f>
              <c:numCache>
                <c:formatCode>0.0%</c:formatCode>
                <c:ptCount val="1"/>
                <c:pt idx="0">
                  <c:v>0.185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CE-4F6A-A3EA-A8F526C8529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'1-3'!$C$31</c:f>
              <c:numCache>
                <c:formatCode>0.0%</c:formatCode>
                <c:ptCount val="1"/>
                <c:pt idx="0">
                  <c:v>7.3999999999999996E-2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CE-4F6A-A3EA-A8F526C8529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6264038158155147E-4"/>
                  <c:y val="0.2520204342758143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2CE-4F6A-A3EA-A8F526C8529D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CE-4F6A-A3EA-A8F526C8529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'1-3'!$D$29</c:f>
              <c:numCache>
                <c:formatCode>0.0%</c:formatCode>
                <c:ptCount val="1"/>
                <c:pt idx="0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A-4DBD-A76F-FB71EEC5625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'1-3'!$D$30</c:f>
              <c:numCache>
                <c:formatCode>0.0%</c:formatCode>
                <c:ptCount val="1"/>
                <c:pt idx="0">
                  <c:v>0.25900000000000001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A-4DBD-A76F-FB71EEC5625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8.690653783513762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D56-4D7A-8575-F83A96BE08CF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'1-3'!$D$31</c:f>
              <c:numCache>
                <c:formatCode>0.0%</c:formatCode>
                <c:ptCount val="1"/>
                <c:pt idx="0">
                  <c:v>7.3999999999999996E-2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DA-4DBD-A76F-FB71EEC5625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'1-3'!$D$32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DA-4DBD-A76F-FB71EEC5625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'1-3'!$E$29</c:f>
              <c:numCache>
                <c:formatCode>0.0%</c:formatCode>
                <c:ptCount val="1"/>
                <c:pt idx="0">
                  <c:v>0.70399999999999996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A-4431-807E-C95E3058252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'1-3'!$E$30</c:f>
              <c:numCache>
                <c:formatCode>0.0%</c:formatCode>
                <c:ptCount val="1"/>
                <c:pt idx="0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5A-4431-807E-C95E3058252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'1-3'!$E$31</c:f>
              <c:numCache>
                <c:formatCode>0.0%</c:formatCode>
                <c:ptCount val="1"/>
                <c:pt idx="0">
                  <c:v>0.14799999999999999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5A-4431-807E-C95E3058252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725025585345565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EB0-4BED-9899-8C5CCAF989F1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'1-3'!$E$32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5A-4431-807E-C95E3058252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'1-3'!$H$29</c:f>
              <c:numCache>
                <c:formatCode>0.0%</c:formatCode>
                <c:ptCount val="1"/>
                <c:pt idx="0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81-47B5-B0CD-D356BF56745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'1-3'!$H$30</c:f>
              <c:numCache>
                <c:formatCode>0.0%</c:formatCode>
                <c:ptCount val="1"/>
                <c:pt idx="0">
                  <c:v>0.25900000000000001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81-47B5-B0CD-D356BF56745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'1-3'!$H$31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81-47B5-B0CD-D356BF56745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'1-3'!$H$32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81-47B5-B0CD-D356BF5674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'1-3'!$I$29</c:f>
              <c:numCache>
                <c:formatCode>0.0%</c:formatCode>
                <c:ptCount val="1"/>
                <c:pt idx="0">
                  <c:v>0.85199999999999998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5-483F-8D4A-0FD07092D109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'1-3'!$I$30</c:f>
              <c:numCache>
                <c:formatCode>0.0%</c:formatCode>
                <c:ptCount val="1"/>
                <c:pt idx="0">
                  <c:v>7.3999999999999996E-2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5-483F-8D4A-0FD07092D109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'1-3'!$I$31</c:f>
              <c:numCache>
                <c:formatCode>0.0%</c:formatCode>
                <c:ptCount val="1"/>
                <c:pt idx="0">
                  <c:v>7.3999999999999996E-2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5-483F-8D4A-0FD07092D109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'1-3'!$I$32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5-483F-8D4A-0FD07092D10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'1-3'!$J$29</c:f>
              <c:numCache>
                <c:formatCode>0.0%</c:formatCode>
                <c:ptCount val="1"/>
                <c:pt idx="0">
                  <c:v>0.51900000000000002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D-4543-8D0C-63163153953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'1-3'!$J$30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D-4543-8D0C-63163153953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'1-3'!$J$31</c:f>
              <c:numCache>
                <c:formatCode>0.0%</c:formatCode>
                <c:ptCount val="1"/>
                <c:pt idx="0">
                  <c:v>0.14799999999999999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BD-4543-8D0C-63163153953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625127926727827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681-41FD-B3B5-2CA01C239293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'1-3'!$J$32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BD-4543-8D0C-63163153953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'1-3'!$K$29</c:f>
              <c:numCache>
                <c:formatCode>0.0%</c:formatCode>
                <c:ptCount val="1"/>
                <c:pt idx="0">
                  <c:v>0.74099999999999999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D-4213-8F31-26D2ED15C0CA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'1-3'!$K$30</c:f>
              <c:numCache>
                <c:formatCode>0.0%</c:formatCode>
                <c:ptCount val="1"/>
                <c:pt idx="0">
                  <c:v>0.222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6D-4213-8F31-26D2ED15C0CA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7937691890090322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EFE-4127-8011-D53C4DFF53B5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'1-3'!$K$31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6D-4213-8F31-26D2ED15C0CA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'1-3'!$K$32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6D-4213-8F31-26D2ED15C0C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'1-3'!$L$29</c:f>
              <c:numCache>
                <c:formatCode>0.0%</c:formatCode>
                <c:ptCount val="1"/>
                <c:pt idx="0">
                  <c:v>0.55600000000000005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10-4D74-B7B7-D7315A57E9E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'1-3'!$L$30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10-4D74-B7B7-D7315A57E9E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'1-3'!$L$31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10-4D74-B7B7-D7315A57E9E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'1-3'!$L$32</c:f>
              <c:numCache>
                <c:formatCode>0.0%</c:formatCode>
                <c:ptCount val="1"/>
                <c:pt idx="0">
                  <c:v>7.3999999999999996E-2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10-4D74-B7B7-D7315A57E9E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'1-3'!$M$29</c:f>
              <c:numCache>
                <c:formatCode>0.0%</c:formatCode>
                <c:ptCount val="1"/>
                <c:pt idx="0">
                  <c:v>0.70399999999999996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B-46F1-962F-52D13CFB66D3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'1-3'!$M$30</c:f>
              <c:numCache>
                <c:formatCode>0.0%</c:formatCode>
                <c:ptCount val="1"/>
                <c:pt idx="0">
                  <c:v>0.25900000000000001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B-46F1-962F-52D13CFB66D3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'1-3'!$M$31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B-46F1-962F-52D13CFB66D3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281409908408372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63C-476E-A90A-D695458F4799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'1-3'!$M$32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B-46F1-962F-52D13CFB66D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'1-3'!$N$29</c:f>
              <c:numCache>
                <c:formatCode>0.0%</c:formatCode>
                <c:ptCount val="1"/>
                <c:pt idx="0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C-4FBF-BEA0-5BB8966C78D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'1-3'!$N$30</c:f>
              <c:numCache>
                <c:formatCode>0.0%</c:formatCode>
                <c:ptCount val="1"/>
                <c:pt idx="0">
                  <c:v>0.29599999999999999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AC-4FBF-BEA0-5BB8966C78D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'1-3'!$N$31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AC-4FBF-BEA0-5BB8966C78D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'1-3'!$N$32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AC-4FBF-BEA0-5BB8966C78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全校!$J$29</c:f>
              <c:numCache>
                <c:formatCode>0.0%</c:formatCode>
                <c:ptCount val="1"/>
                <c:pt idx="0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4-4DF0-B4C9-CAA4B16B3792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全校!$J$30</c:f>
              <c:numCache>
                <c:formatCode>0.0%</c:formatCode>
                <c:ptCount val="1"/>
                <c:pt idx="0">
                  <c:v>0.38200000000000001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44-4DF0-B4C9-CAA4B16B3792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全校!$J$31</c:f>
              <c:numCache>
                <c:formatCode>0.0%</c:formatCode>
                <c:ptCount val="1"/>
                <c:pt idx="0">
                  <c:v>0.16200000000000001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44-4DF0-B4C9-CAA4B16B3792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全校!$J$32</c:f>
              <c:numCache>
                <c:formatCode>0.0%</c:formatCode>
                <c:ptCount val="1"/>
                <c:pt idx="0">
                  <c:v>6.0000000000000001E-3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44-4DF0-B4C9-CAA4B16B379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'1-3'!$O$29</c:f>
              <c:numCache>
                <c:formatCode>0.0%</c:formatCode>
                <c:ptCount val="1"/>
                <c:pt idx="0">
                  <c:v>0.85199999999999998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E-49F4-B4E1-4FDBF0E11EFA}"/>
            </c:ext>
          </c:extLst>
        </c:ser>
        <c:ser>
          <c:idx val="1"/>
          <c:order val="1"/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'1-3'!$O$30</c:f>
              <c:numCache>
                <c:formatCode>0.0%</c:formatCode>
                <c:ptCount val="1"/>
                <c:pt idx="0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E-49F4-B4E1-4FDBF0E11EFA}"/>
            </c:ext>
          </c:extLst>
        </c:ser>
        <c:ser>
          <c:idx val="2"/>
          <c:order val="2"/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'1-3'!$O$31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CE-49F4-B4E1-4FDBF0E11EFA}"/>
            </c:ext>
          </c:extLst>
        </c:ser>
        <c:ser>
          <c:idx val="3"/>
          <c:order val="3"/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797264364878844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208-4684-82B9-C7B34082C672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'1-3'!$O$32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CE-49F4-B4E1-4FDBF0E11EF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'1-3'!$P$29</c:f>
              <c:numCache>
                <c:formatCode>0.0%</c:formatCode>
                <c:ptCount val="1"/>
                <c:pt idx="0">
                  <c:v>0.81499999999999995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1EF-BF31-0BBE4C0AA981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'1-3'!$P$30</c:f>
              <c:numCache>
                <c:formatCode>0.0%</c:formatCode>
                <c:ptCount val="1"/>
                <c:pt idx="0">
                  <c:v>0.14799999999999999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1EF-BF31-0BBE4C0AA981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'1-3'!$P$31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9A-41EF-BF31-0BBE4C0AA981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725025585345565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EC1-4C64-9355-20B6F7C8DBBC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'1-3'!$P$32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9A-41EF-BF31-0BBE4C0AA98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'1-3'!$Q$29</c:f>
              <c:numCache>
                <c:formatCode>0.0%</c:formatCode>
                <c:ptCount val="1"/>
                <c:pt idx="0">
                  <c:v>0.77800000000000002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6-4C45-A166-257DCC7D8609}"/>
            </c:ext>
          </c:extLst>
        </c:ser>
        <c:ser>
          <c:idx val="1"/>
          <c:order val="1"/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'1-3'!$Q$30</c:f>
              <c:numCache>
                <c:formatCode>0.0%</c:formatCode>
                <c:ptCount val="1"/>
                <c:pt idx="0">
                  <c:v>0.185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6-4C45-A166-257DCC7D8609}"/>
            </c:ext>
          </c:extLst>
        </c:ser>
        <c:ser>
          <c:idx val="2"/>
          <c:order val="2"/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'1-3'!$Q$31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36-4C45-A166-257DCC7D8609}"/>
            </c:ext>
          </c:extLst>
        </c:ser>
        <c:ser>
          <c:idx val="3"/>
          <c:order val="3"/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55188832056418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22D-40E3-89E2-D4C719D251A5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'1-3'!$Q$32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36-4C45-A166-257DCC7D860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'1-3'!$R$29</c:f>
              <c:numCache>
                <c:formatCode>0.0%</c:formatCode>
                <c:ptCount val="1"/>
                <c:pt idx="0">
                  <c:v>0.59299999999999997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7-4778-B513-F0942650CA2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'1-3'!$R$30</c:f>
              <c:numCache>
                <c:formatCode>0.0%</c:formatCode>
                <c:ptCount val="1"/>
                <c:pt idx="0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C7-4778-B513-F0942650CA2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'1-3'!$R$31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C7-4778-B513-F0942650CA2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'1-3'!$R$32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C7-4778-B513-F0942650CA2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'1-3'!$S$29</c:f>
              <c:numCache>
                <c:formatCode>0.0%</c:formatCode>
                <c:ptCount val="1"/>
                <c:pt idx="0">
                  <c:v>0.77800000000000002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8D-4BCF-B4A6-F5B5F2DC1640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'1-3'!$S$30</c:f>
              <c:numCache>
                <c:formatCode>0.0%</c:formatCode>
                <c:ptCount val="1"/>
                <c:pt idx="0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8D-4BCF-B4A6-F5B5F2DC1640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'1-3'!$S$31</c:f>
              <c:numCache>
                <c:formatCode>0.0%</c:formatCode>
                <c:ptCount val="1"/>
                <c:pt idx="0">
                  <c:v>7.3999999999999996E-2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8D-4BCF-B4A6-F5B5F2DC1640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625127926727827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A44-481E-AA5E-B537E6B36A25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'1-3'!$S$32</c:f>
              <c:numCache>
                <c:formatCode>0.0%</c:formatCode>
                <c:ptCount val="1"/>
                <c:pt idx="0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8D-4BCF-B4A6-F5B5F2DC164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'1-3'!$T$29</c:f>
              <c:numCache>
                <c:formatCode>0.0%</c:formatCode>
                <c:ptCount val="1"/>
                <c:pt idx="0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6-4874-924F-814EDC9CF2E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'1-3'!$T$30</c:f>
              <c:numCache>
                <c:formatCode>0.0%</c:formatCode>
                <c:ptCount val="1"/>
                <c:pt idx="0">
                  <c:v>0.185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26-4874-924F-814EDC9CF2E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'1-3'!$T$31</c:f>
              <c:numCache>
                <c:formatCode>0.0%</c:formatCode>
                <c:ptCount val="1"/>
                <c:pt idx="0">
                  <c:v>0.14799999999999999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26-4874-924F-814EDC9CF2E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'1-3'!$T$32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26-4874-924F-814EDC9CF2E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'2学年'!$G$29</c:f>
              <c:numCache>
                <c:formatCode>0.0%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D-44CB-8FC2-E966445F03F7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'2学年'!$G$30</c:f>
              <c:numCache>
                <c:formatCode>0.0%</c:formatCode>
                <c:ptCount val="1"/>
                <c:pt idx="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D-44CB-8FC2-E966445F03F7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'2学年'!$G$31</c:f>
              <c:numCache>
                <c:formatCode>0.0%</c:formatCode>
                <c:ptCount val="1"/>
                <c:pt idx="0">
                  <c:v>0.20300000000000001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D-44CB-8FC2-E966445F03F7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'2学年'!$G$32</c:f>
              <c:numCache>
                <c:formatCode>0.0%</c:formatCode>
                <c:ptCount val="1"/>
                <c:pt idx="0">
                  <c:v>4.7E-2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D-44CB-8FC2-E966445F03F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'2学年'!$F$29</c:f>
              <c:numCache>
                <c:formatCode>0.0%</c:formatCode>
                <c:ptCount val="1"/>
                <c:pt idx="0">
                  <c:v>0.438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5-4CAC-982F-8C2230B51756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'2学年'!$F$30</c:f>
              <c:numCache>
                <c:formatCode>0.0%</c:formatCode>
                <c:ptCount val="1"/>
                <c:pt idx="0">
                  <c:v>0.46800000000000003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5-4CAC-982F-8C2230B51756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'2学年'!$F$31</c:f>
              <c:numCache>
                <c:formatCode>0.0%</c:formatCode>
                <c:ptCount val="1"/>
                <c:pt idx="0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E5-4CAC-982F-8C2230B51756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'2学年'!$F$32</c:f>
              <c:numCache>
                <c:formatCode>0.0%</c:formatCode>
                <c:ptCount val="1"/>
                <c:pt idx="0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E5-4CAC-982F-8C2230B5175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'2学年'!$B$29</c:f>
              <c:numCache>
                <c:formatCode>0.0%</c:formatCode>
                <c:ptCount val="1"/>
                <c:pt idx="0">
                  <c:v>0.624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F-4CF7-BA44-1CC535B07538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'2学年'!$B$30</c:f>
              <c:numCache>
                <c:formatCode>0.0%</c:formatCode>
                <c:ptCount val="1"/>
                <c:pt idx="0">
                  <c:v>0.29699999999999999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F-4CF7-BA44-1CC535B07538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'2学年'!$B$31</c:f>
              <c:numCache>
                <c:formatCode>0.0%</c:formatCode>
                <c:ptCount val="1"/>
                <c:pt idx="0">
                  <c:v>6.3E-2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4F-4CF7-BA44-1CC535B07538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'2学年'!$B$32</c:f>
              <c:numCache>
                <c:formatCode>0.0%</c:formatCode>
                <c:ptCount val="1"/>
                <c:pt idx="0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4F-4CF7-BA44-1CC535B0753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06569913021936E-2"/>
          <c:y val="4.9643388848294437E-3"/>
          <c:w val="0.95480878988760431"/>
          <c:h val="0.72691246419020528"/>
        </c:manualLayout>
      </c:layout>
      <c:barChart>
        <c:barDir val="bar"/>
        <c:grouping val="percentStacked"/>
        <c:varyColors val="0"/>
        <c:ser>
          <c:idx val="0"/>
          <c:order val="0"/>
          <c:tx>
            <c:v>そう思う</c:v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'2学年'!$C$29</c:f>
              <c:numCache>
                <c:formatCode>0.0%</c:formatCode>
                <c:ptCount val="1"/>
                <c:pt idx="0">
                  <c:v>0.57799999999999996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6F-4299-AF04-8BCE0A13300D}"/>
            </c:ext>
          </c:extLst>
        </c:ser>
        <c:ser>
          <c:idx val="1"/>
          <c:order val="1"/>
          <c:tx>
            <c:v>ややそう思う</c:v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'2学年'!$C$30</c:f>
              <c:numCache>
                <c:formatCode>0.0%</c:formatCode>
                <c:ptCount val="1"/>
                <c:pt idx="0">
                  <c:v>0.40600000000000003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6F-4299-AF04-8BCE0A13300D}"/>
            </c:ext>
          </c:extLst>
        </c:ser>
        <c:ser>
          <c:idx val="2"/>
          <c:order val="2"/>
          <c:tx>
            <c:v>あまりそう思わない</c:v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937691890091745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5F2-4288-A269-2E6BE3CF1803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'2学年'!$C$31</c:f>
              <c:numCache>
                <c:formatCode>0.0%</c:formatCode>
                <c:ptCount val="1"/>
                <c:pt idx="0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6F-4299-AF04-8BCE0A13300D}"/>
            </c:ext>
          </c:extLst>
        </c:ser>
        <c:ser>
          <c:idx val="3"/>
          <c:order val="3"/>
          <c:tx>
            <c:v>そう思わない</c:v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9.6562819816818149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5F2-4288-A269-2E6BE3CF1803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'2学年'!$C$32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6F-4299-AF04-8BCE0A13300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01741208"/>
        <c:axId val="601745800"/>
      </c:barChart>
      <c:catAx>
        <c:axId val="601741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01745800"/>
        <c:crosses val="autoZero"/>
        <c:auto val="1"/>
        <c:lblAlgn val="ctr"/>
        <c:lblOffset val="100"/>
        <c:noMultiLvlLbl val="0"/>
      </c:catAx>
      <c:valAx>
        <c:axId val="601745800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1741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aseline="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6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6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6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6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6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7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7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7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7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7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7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9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9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9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9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9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9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9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9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9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9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1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1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1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9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9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9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9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9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9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9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9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9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9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0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0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0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0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0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0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0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0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0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0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1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1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1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3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3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3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3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3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3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4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4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4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4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4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4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4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4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4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4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5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5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5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5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5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5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5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5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5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5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6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6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6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6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6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6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6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6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6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6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7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7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7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7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7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7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0.xml"/><Relationship Id="rId13" Type="http://schemas.openxmlformats.org/officeDocument/2006/relationships/chart" Target="../charts/chart165.xml"/><Relationship Id="rId18" Type="http://schemas.openxmlformats.org/officeDocument/2006/relationships/chart" Target="../charts/chart170.xml"/><Relationship Id="rId3" Type="http://schemas.openxmlformats.org/officeDocument/2006/relationships/chart" Target="../charts/chart155.xml"/><Relationship Id="rId21" Type="http://schemas.openxmlformats.org/officeDocument/2006/relationships/image" Target="../media/image7.png"/><Relationship Id="rId7" Type="http://schemas.openxmlformats.org/officeDocument/2006/relationships/chart" Target="../charts/chart159.xml"/><Relationship Id="rId12" Type="http://schemas.openxmlformats.org/officeDocument/2006/relationships/chart" Target="../charts/chart164.xml"/><Relationship Id="rId17" Type="http://schemas.openxmlformats.org/officeDocument/2006/relationships/chart" Target="../charts/chart169.xml"/><Relationship Id="rId2" Type="http://schemas.openxmlformats.org/officeDocument/2006/relationships/chart" Target="../charts/chart154.xml"/><Relationship Id="rId16" Type="http://schemas.openxmlformats.org/officeDocument/2006/relationships/chart" Target="../charts/chart168.xml"/><Relationship Id="rId20" Type="http://schemas.openxmlformats.org/officeDocument/2006/relationships/image" Target="../media/image6.png"/><Relationship Id="rId1" Type="http://schemas.openxmlformats.org/officeDocument/2006/relationships/chart" Target="../charts/chart153.xml"/><Relationship Id="rId6" Type="http://schemas.openxmlformats.org/officeDocument/2006/relationships/chart" Target="../charts/chart158.xml"/><Relationship Id="rId11" Type="http://schemas.openxmlformats.org/officeDocument/2006/relationships/chart" Target="../charts/chart163.xml"/><Relationship Id="rId5" Type="http://schemas.openxmlformats.org/officeDocument/2006/relationships/chart" Target="../charts/chart157.xml"/><Relationship Id="rId15" Type="http://schemas.openxmlformats.org/officeDocument/2006/relationships/chart" Target="../charts/chart167.xml"/><Relationship Id="rId23" Type="http://schemas.openxmlformats.org/officeDocument/2006/relationships/image" Target="../media/image9.png"/><Relationship Id="rId10" Type="http://schemas.openxmlformats.org/officeDocument/2006/relationships/chart" Target="../charts/chart162.xml"/><Relationship Id="rId19" Type="http://schemas.openxmlformats.org/officeDocument/2006/relationships/chart" Target="../charts/chart171.xml"/><Relationship Id="rId4" Type="http://schemas.openxmlformats.org/officeDocument/2006/relationships/chart" Target="../charts/chart156.xml"/><Relationship Id="rId9" Type="http://schemas.openxmlformats.org/officeDocument/2006/relationships/chart" Target="../charts/chart161.xml"/><Relationship Id="rId14" Type="http://schemas.openxmlformats.org/officeDocument/2006/relationships/chart" Target="../charts/chart166.xml"/><Relationship Id="rId22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9.xml"/><Relationship Id="rId13" Type="http://schemas.openxmlformats.org/officeDocument/2006/relationships/chart" Target="../charts/chart184.xml"/><Relationship Id="rId18" Type="http://schemas.openxmlformats.org/officeDocument/2006/relationships/chart" Target="../charts/chart189.xml"/><Relationship Id="rId3" Type="http://schemas.openxmlformats.org/officeDocument/2006/relationships/chart" Target="../charts/chart174.xml"/><Relationship Id="rId21" Type="http://schemas.openxmlformats.org/officeDocument/2006/relationships/image" Target="../media/image7.png"/><Relationship Id="rId7" Type="http://schemas.openxmlformats.org/officeDocument/2006/relationships/chart" Target="../charts/chart178.xml"/><Relationship Id="rId12" Type="http://schemas.openxmlformats.org/officeDocument/2006/relationships/chart" Target="../charts/chart183.xml"/><Relationship Id="rId17" Type="http://schemas.openxmlformats.org/officeDocument/2006/relationships/chart" Target="../charts/chart188.xml"/><Relationship Id="rId2" Type="http://schemas.openxmlformats.org/officeDocument/2006/relationships/chart" Target="../charts/chart173.xml"/><Relationship Id="rId16" Type="http://schemas.openxmlformats.org/officeDocument/2006/relationships/chart" Target="../charts/chart187.xml"/><Relationship Id="rId20" Type="http://schemas.openxmlformats.org/officeDocument/2006/relationships/image" Target="../media/image6.png"/><Relationship Id="rId1" Type="http://schemas.openxmlformats.org/officeDocument/2006/relationships/chart" Target="../charts/chart172.xml"/><Relationship Id="rId6" Type="http://schemas.openxmlformats.org/officeDocument/2006/relationships/chart" Target="../charts/chart177.xml"/><Relationship Id="rId11" Type="http://schemas.openxmlformats.org/officeDocument/2006/relationships/chart" Target="../charts/chart182.xml"/><Relationship Id="rId5" Type="http://schemas.openxmlformats.org/officeDocument/2006/relationships/chart" Target="../charts/chart176.xml"/><Relationship Id="rId15" Type="http://schemas.openxmlformats.org/officeDocument/2006/relationships/chart" Target="../charts/chart186.xml"/><Relationship Id="rId23" Type="http://schemas.openxmlformats.org/officeDocument/2006/relationships/image" Target="../media/image9.png"/><Relationship Id="rId10" Type="http://schemas.openxmlformats.org/officeDocument/2006/relationships/chart" Target="../charts/chart181.xml"/><Relationship Id="rId19" Type="http://schemas.openxmlformats.org/officeDocument/2006/relationships/chart" Target="../charts/chart190.xml"/><Relationship Id="rId4" Type="http://schemas.openxmlformats.org/officeDocument/2006/relationships/chart" Target="../charts/chart175.xml"/><Relationship Id="rId9" Type="http://schemas.openxmlformats.org/officeDocument/2006/relationships/chart" Target="../charts/chart180.xml"/><Relationship Id="rId14" Type="http://schemas.openxmlformats.org/officeDocument/2006/relationships/chart" Target="../charts/chart185.xml"/><Relationship Id="rId22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8.xml"/><Relationship Id="rId13" Type="http://schemas.openxmlformats.org/officeDocument/2006/relationships/chart" Target="../charts/chart203.xml"/><Relationship Id="rId18" Type="http://schemas.openxmlformats.org/officeDocument/2006/relationships/chart" Target="../charts/chart208.xml"/><Relationship Id="rId3" Type="http://schemas.openxmlformats.org/officeDocument/2006/relationships/chart" Target="../charts/chart193.xml"/><Relationship Id="rId21" Type="http://schemas.openxmlformats.org/officeDocument/2006/relationships/image" Target="../media/image7.png"/><Relationship Id="rId7" Type="http://schemas.openxmlformats.org/officeDocument/2006/relationships/chart" Target="../charts/chart197.xml"/><Relationship Id="rId12" Type="http://schemas.openxmlformats.org/officeDocument/2006/relationships/chart" Target="../charts/chart202.xml"/><Relationship Id="rId17" Type="http://schemas.openxmlformats.org/officeDocument/2006/relationships/chart" Target="../charts/chart207.xml"/><Relationship Id="rId2" Type="http://schemas.openxmlformats.org/officeDocument/2006/relationships/chart" Target="../charts/chart192.xml"/><Relationship Id="rId16" Type="http://schemas.openxmlformats.org/officeDocument/2006/relationships/chart" Target="../charts/chart206.xml"/><Relationship Id="rId20" Type="http://schemas.openxmlformats.org/officeDocument/2006/relationships/image" Target="../media/image6.png"/><Relationship Id="rId1" Type="http://schemas.openxmlformats.org/officeDocument/2006/relationships/chart" Target="../charts/chart191.xml"/><Relationship Id="rId6" Type="http://schemas.openxmlformats.org/officeDocument/2006/relationships/chart" Target="../charts/chart196.xml"/><Relationship Id="rId11" Type="http://schemas.openxmlformats.org/officeDocument/2006/relationships/chart" Target="../charts/chart201.xml"/><Relationship Id="rId5" Type="http://schemas.openxmlformats.org/officeDocument/2006/relationships/chart" Target="../charts/chart195.xml"/><Relationship Id="rId15" Type="http://schemas.openxmlformats.org/officeDocument/2006/relationships/chart" Target="../charts/chart205.xml"/><Relationship Id="rId23" Type="http://schemas.openxmlformats.org/officeDocument/2006/relationships/image" Target="../media/image9.png"/><Relationship Id="rId10" Type="http://schemas.openxmlformats.org/officeDocument/2006/relationships/chart" Target="../charts/chart200.xml"/><Relationship Id="rId19" Type="http://schemas.openxmlformats.org/officeDocument/2006/relationships/chart" Target="../charts/chart209.xml"/><Relationship Id="rId4" Type="http://schemas.openxmlformats.org/officeDocument/2006/relationships/chart" Target="../charts/chart194.xml"/><Relationship Id="rId9" Type="http://schemas.openxmlformats.org/officeDocument/2006/relationships/chart" Target="../charts/chart199.xml"/><Relationship Id="rId14" Type="http://schemas.openxmlformats.org/officeDocument/2006/relationships/chart" Target="../charts/chart204.xml"/><Relationship Id="rId22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13" Type="http://schemas.openxmlformats.org/officeDocument/2006/relationships/chart" Target="../charts/chart222.xml"/><Relationship Id="rId18" Type="http://schemas.openxmlformats.org/officeDocument/2006/relationships/chart" Target="../charts/chart227.xml"/><Relationship Id="rId3" Type="http://schemas.openxmlformats.org/officeDocument/2006/relationships/chart" Target="../charts/chart212.xml"/><Relationship Id="rId21" Type="http://schemas.openxmlformats.org/officeDocument/2006/relationships/image" Target="../media/image7.png"/><Relationship Id="rId7" Type="http://schemas.openxmlformats.org/officeDocument/2006/relationships/chart" Target="../charts/chart216.xml"/><Relationship Id="rId12" Type="http://schemas.openxmlformats.org/officeDocument/2006/relationships/chart" Target="../charts/chart221.xml"/><Relationship Id="rId17" Type="http://schemas.openxmlformats.org/officeDocument/2006/relationships/chart" Target="../charts/chart226.xml"/><Relationship Id="rId2" Type="http://schemas.openxmlformats.org/officeDocument/2006/relationships/chart" Target="../charts/chart211.xml"/><Relationship Id="rId16" Type="http://schemas.openxmlformats.org/officeDocument/2006/relationships/chart" Target="../charts/chart225.xml"/><Relationship Id="rId20" Type="http://schemas.openxmlformats.org/officeDocument/2006/relationships/image" Target="../media/image6.png"/><Relationship Id="rId1" Type="http://schemas.openxmlformats.org/officeDocument/2006/relationships/chart" Target="../charts/chart210.xml"/><Relationship Id="rId6" Type="http://schemas.openxmlformats.org/officeDocument/2006/relationships/chart" Target="../charts/chart215.xml"/><Relationship Id="rId11" Type="http://schemas.openxmlformats.org/officeDocument/2006/relationships/chart" Target="../charts/chart220.xml"/><Relationship Id="rId5" Type="http://schemas.openxmlformats.org/officeDocument/2006/relationships/chart" Target="../charts/chart214.xml"/><Relationship Id="rId15" Type="http://schemas.openxmlformats.org/officeDocument/2006/relationships/chart" Target="../charts/chart224.xml"/><Relationship Id="rId23" Type="http://schemas.openxmlformats.org/officeDocument/2006/relationships/image" Target="../media/image9.png"/><Relationship Id="rId10" Type="http://schemas.openxmlformats.org/officeDocument/2006/relationships/chart" Target="../charts/chart219.xml"/><Relationship Id="rId19" Type="http://schemas.openxmlformats.org/officeDocument/2006/relationships/chart" Target="../charts/chart228.xml"/><Relationship Id="rId4" Type="http://schemas.openxmlformats.org/officeDocument/2006/relationships/chart" Target="../charts/chart213.xml"/><Relationship Id="rId9" Type="http://schemas.openxmlformats.org/officeDocument/2006/relationships/chart" Target="../charts/chart218.xml"/><Relationship Id="rId14" Type="http://schemas.openxmlformats.org/officeDocument/2006/relationships/chart" Target="../charts/chart223.xml"/><Relationship Id="rId22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6.xml"/><Relationship Id="rId13" Type="http://schemas.openxmlformats.org/officeDocument/2006/relationships/chart" Target="../charts/chart241.xml"/><Relationship Id="rId18" Type="http://schemas.openxmlformats.org/officeDocument/2006/relationships/chart" Target="../charts/chart246.xml"/><Relationship Id="rId3" Type="http://schemas.openxmlformats.org/officeDocument/2006/relationships/chart" Target="../charts/chart231.xml"/><Relationship Id="rId21" Type="http://schemas.openxmlformats.org/officeDocument/2006/relationships/image" Target="../media/image7.png"/><Relationship Id="rId7" Type="http://schemas.openxmlformats.org/officeDocument/2006/relationships/chart" Target="../charts/chart235.xml"/><Relationship Id="rId12" Type="http://schemas.openxmlformats.org/officeDocument/2006/relationships/chart" Target="../charts/chart240.xml"/><Relationship Id="rId17" Type="http://schemas.openxmlformats.org/officeDocument/2006/relationships/chart" Target="../charts/chart245.xml"/><Relationship Id="rId2" Type="http://schemas.openxmlformats.org/officeDocument/2006/relationships/chart" Target="../charts/chart230.xml"/><Relationship Id="rId16" Type="http://schemas.openxmlformats.org/officeDocument/2006/relationships/chart" Target="../charts/chart244.xml"/><Relationship Id="rId20" Type="http://schemas.openxmlformats.org/officeDocument/2006/relationships/image" Target="../media/image6.png"/><Relationship Id="rId1" Type="http://schemas.openxmlformats.org/officeDocument/2006/relationships/chart" Target="../charts/chart229.xml"/><Relationship Id="rId6" Type="http://schemas.openxmlformats.org/officeDocument/2006/relationships/chart" Target="../charts/chart234.xml"/><Relationship Id="rId11" Type="http://schemas.openxmlformats.org/officeDocument/2006/relationships/chart" Target="../charts/chart239.xml"/><Relationship Id="rId5" Type="http://schemas.openxmlformats.org/officeDocument/2006/relationships/chart" Target="../charts/chart233.xml"/><Relationship Id="rId15" Type="http://schemas.openxmlformats.org/officeDocument/2006/relationships/chart" Target="../charts/chart243.xml"/><Relationship Id="rId23" Type="http://schemas.openxmlformats.org/officeDocument/2006/relationships/image" Target="../media/image9.png"/><Relationship Id="rId10" Type="http://schemas.openxmlformats.org/officeDocument/2006/relationships/chart" Target="../charts/chart238.xml"/><Relationship Id="rId19" Type="http://schemas.openxmlformats.org/officeDocument/2006/relationships/chart" Target="../charts/chart247.xml"/><Relationship Id="rId4" Type="http://schemas.openxmlformats.org/officeDocument/2006/relationships/chart" Target="../charts/chart232.xml"/><Relationship Id="rId9" Type="http://schemas.openxmlformats.org/officeDocument/2006/relationships/chart" Target="../charts/chart237.xml"/><Relationship Id="rId14" Type="http://schemas.openxmlformats.org/officeDocument/2006/relationships/chart" Target="../charts/chart242.xml"/><Relationship Id="rId22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5.xml"/><Relationship Id="rId13" Type="http://schemas.openxmlformats.org/officeDocument/2006/relationships/chart" Target="../charts/chart260.xml"/><Relationship Id="rId18" Type="http://schemas.openxmlformats.org/officeDocument/2006/relationships/chart" Target="../charts/chart265.xml"/><Relationship Id="rId3" Type="http://schemas.openxmlformats.org/officeDocument/2006/relationships/chart" Target="../charts/chart250.xml"/><Relationship Id="rId21" Type="http://schemas.openxmlformats.org/officeDocument/2006/relationships/image" Target="../media/image7.png"/><Relationship Id="rId7" Type="http://schemas.openxmlformats.org/officeDocument/2006/relationships/chart" Target="../charts/chart254.xml"/><Relationship Id="rId12" Type="http://schemas.openxmlformats.org/officeDocument/2006/relationships/chart" Target="../charts/chart259.xml"/><Relationship Id="rId17" Type="http://schemas.openxmlformats.org/officeDocument/2006/relationships/chart" Target="../charts/chart264.xml"/><Relationship Id="rId2" Type="http://schemas.openxmlformats.org/officeDocument/2006/relationships/chart" Target="../charts/chart249.xml"/><Relationship Id="rId16" Type="http://schemas.openxmlformats.org/officeDocument/2006/relationships/chart" Target="../charts/chart263.xml"/><Relationship Id="rId20" Type="http://schemas.openxmlformats.org/officeDocument/2006/relationships/image" Target="../media/image6.png"/><Relationship Id="rId1" Type="http://schemas.openxmlformats.org/officeDocument/2006/relationships/chart" Target="../charts/chart248.xml"/><Relationship Id="rId6" Type="http://schemas.openxmlformats.org/officeDocument/2006/relationships/chart" Target="../charts/chart253.xml"/><Relationship Id="rId11" Type="http://schemas.openxmlformats.org/officeDocument/2006/relationships/chart" Target="../charts/chart258.xml"/><Relationship Id="rId5" Type="http://schemas.openxmlformats.org/officeDocument/2006/relationships/chart" Target="../charts/chart252.xml"/><Relationship Id="rId15" Type="http://schemas.openxmlformats.org/officeDocument/2006/relationships/chart" Target="../charts/chart262.xml"/><Relationship Id="rId23" Type="http://schemas.openxmlformats.org/officeDocument/2006/relationships/image" Target="../media/image9.png"/><Relationship Id="rId10" Type="http://schemas.openxmlformats.org/officeDocument/2006/relationships/chart" Target="../charts/chart257.xml"/><Relationship Id="rId19" Type="http://schemas.openxmlformats.org/officeDocument/2006/relationships/chart" Target="../charts/chart266.xml"/><Relationship Id="rId4" Type="http://schemas.openxmlformats.org/officeDocument/2006/relationships/chart" Target="../charts/chart251.xml"/><Relationship Id="rId9" Type="http://schemas.openxmlformats.org/officeDocument/2006/relationships/chart" Target="../charts/chart256.xml"/><Relationship Id="rId14" Type="http://schemas.openxmlformats.org/officeDocument/2006/relationships/chart" Target="../charts/chart261.xml"/><Relationship Id="rId22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4.xml"/><Relationship Id="rId13" Type="http://schemas.openxmlformats.org/officeDocument/2006/relationships/chart" Target="../charts/chart279.xml"/><Relationship Id="rId18" Type="http://schemas.openxmlformats.org/officeDocument/2006/relationships/chart" Target="../charts/chart284.xml"/><Relationship Id="rId3" Type="http://schemas.openxmlformats.org/officeDocument/2006/relationships/chart" Target="../charts/chart269.xml"/><Relationship Id="rId21" Type="http://schemas.openxmlformats.org/officeDocument/2006/relationships/image" Target="../media/image7.png"/><Relationship Id="rId7" Type="http://schemas.openxmlformats.org/officeDocument/2006/relationships/chart" Target="../charts/chart273.xml"/><Relationship Id="rId12" Type="http://schemas.openxmlformats.org/officeDocument/2006/relationships/chart" Target="../charts/chart278.xml"/><Relationship Id="rId17" Type="http://schemas.openxmlformats.org/officeDocument/2006/relationships/chart" Target="../charts/chart283.xml"/><Relationship Id="rId2" Type="http://schemas.openxmlformats.org/officeDocument/2006/relationships/chart" Target="../charts/chart268.xml"/><Relationship Id="rId16" Type="http://schemas.openxmlformats.org/officeDocument/2006/relationships/chart" Target="../charts/chart282.xml"/><Relationship Id="rId20" Type="http://schemas.openxmlformats.org/officeDocument/2006/relationships/image" Target="../media/image6.png"/><Relationship Id="rId1" Type="http://schemas.openxmlformats.org/officeDocument/2006/relationships/chart" Target="../charts/chart267.xml"/><Relationship Id="rId6" Type="http://schemas.openxmlformats.org/officeDocument/2006/relationships/chart" Target="../charts/chart272.xml"/><Relationship Id="rId11" Type="http://schemas.openxmlformats.org/officeDocument/2006/relationships/chart" Target="../charts/chart277.xml"/><Relationship Id="rId5" Type="http://schemas.openxmlformats.org/officeDocument/2006/relationships/chart" Target="../charts/chart271.xml"/><Relationship Id="rId15" Type="http://schemas.openxmlformats.org/officeDocument/2006/relationships/chart" Target="../charts/chart281.xml"/><Relationship Id="rId23" Type="http://schemas.openxmlformats.org/officeDocument/2006/relationships/image" Target="../media/image9.png"/><Relationship Id="rId10" Type="http://schemas.openxmlformats.org/officeDocument/2006/relationships/chart" Target="../charts/chart276.xml"/><Relationship Id="rId19" Type="http://schemas.openxmlformats.org/officeDocument/2006/relationships/chart" Target="../charts/chart285.xml"/><Relationship Id="rId4" Type="http://schemas.openxmlformats.org/officeDocument/2006/relationships/chart" Target="../charts/chart270.xml"/><Relationship Id="rId9" Type="http://schemas.openxmlformats.org/officeDocument/2006/relationships/chart" Target="../charts/chart275.xml"/><Relationship Id="rId14" Type="http://schemas.openxmlformats.org/officeDocument/2006/relationships/chart" Target="../charts/chart280.xml"/><Relationship Id="rId22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3.xml"/><Relationship Id="rId13" Type="http://schemas.openxmlformats.org/officeDocument/2006/relationships/chart" Target="../charts/chart298.xml"/><Relationship Id="rId18" Type="http://schemas.openxmlformats.org/officeDocument/2006/relationships/chart" Target="../charts/chart303.xml"/><Relationship Id="rId3" Type="http://schemas.openxmlformats.org/officeDocument/2006/relationships/chart" Target="../charts/chart288.xml"/><Relationship Id="rId21" Type="http://schemas.openxmlformats.org/officeDocument/2006/relationships/image" Target="../media/image7.png"/><Relationship Id="rId7" Type="http://schemas.openxmlformats.org/officeDocument/2006/relationships/chart" Target="../charts/chart292.xml"/><Relationship Id="rId12" Type="http://schemas.openxmlformats.org/officeDocument/2006/relationships/chart" Target="../charts/chart297.xml"/><Relationship Id="rId17" Type="http://schemas.openxmlformats.org/officeDocument/2006/relationships/chart" Target="../charts/chart302.xml"/><Relationship Id="rId2" Type="http://schemas.openxmlformats.org/officeDocument/2006/relationships/chart" Target="../charts/chart287.xml"/><Relationship Id="rId16" Type="http://schemas.openxmlformats.org/officeDocument/2006/relationships/chart" Target="../charts/chart301.xml"/><Relationship Id="rId20" Type="http://schemas.openxmlformats.org/officeDocument/2006/relationships/image" Target="../media/image6.png"/><Relationship Id="rId1" Type="http://schemas.openxmlformats.org/officeDocument/2006/relationships/chart" Target="../charts/chart286.xml"/><Relationship Id="rId6" Type="http://schemas.openxmlformats.org/officeDocument/2006/relationships/chart" Target="../charts/chart291.xml"/><Relationship Id="rId11" Type="http://schemas.openxmlformats.org/officeDocument/2006/relationships/chart" Target="../charts/chart296.xml"/><Relationship Id="rId5" Type="http://schemas.openxmlformats.org/officeDocument/2006/relationships/chart" Target="../charts/chart290.xml"/><Relationship Id="rId15" Type="http://schemas.openxmlformats.org/officeDocument/2006/relationships/chart" Target="../charts/chart300.xml"/><Relationship Id="rId23" Type="http://schemas.openxmlformats.org/officeDocument/2006/relationships/image" Target="../media/image9.png"/><Relationship Id="rId10" Type="http://schemas.openxmlformats.org/officeDocument/2006/relationships/chart" Target="../charts/chart295.xml"/><Relationship Id="rId19" Type="http://schemas.openxmlformats.org/officeDocument/2006/relationships/chart" Target="../charts/chart304.xml"/><Relationship Id="rId4" Type="http://schemas.openxmlformats.org/officeDocument/2006/relationships/chart" Target="../charts/chart289.xml"/><Relationship Id="rId9" Type="http://schemas.openxmlformats.org/officeDocument/2006/relationships/chart" Target="../charts/chart294.xml"/><Relationship Id="rId14" Type="http://schemas.openxmlformats.org/officeDocument/2006/relationships/chart" Target="../charts/chart299.xml"/><Relationship Id="rId22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2.xml"/><Relationship Id="rId13" Type="http://schemas.openxmlformats.org/officeDocument/2006/relationships/chart" Target="../charts/chart317.xml"/><Relationship Id="rId18" Type="http://schemas.openxmlformats.org/officeDocument/2006/relationships/chart" Target="../charts/chart322.xml"/><Relationship Id="rId3" Type="http://schemas.openxmlformats.org/officeDocument/2006/relationships/chart" Target="../charts/chart307.xml"/><Relationship Id="rId21" Type="http://schemas.openxmlformats.org/officeDocument/2006/relationships/image" Target="../media/image8.png"/><Relationship Id="rId7" Type="http://schemas.openxmlformats.org/officeDocument/2006/relationships/chart" Target="../charts/chart311.xml"/><Relationship Id="rId12" Type="http://schemas.openxmlformats.org/officeDocument/2006/relationships/chart" Target="../charts/chart316.xml"/><Relationship Id="rId17" Type="http://schemas.openxmlformats.org/officeDocument/2006/relationships/chart" Target="../charts/chart321.xml"/><Relationship Id="rId2" Type="http://schemas.openxmlformats.org/officeDocument/2006/relationships/chart" Target="../charts/chart306.xml"/><Relationship Id="rId16" Type="http://schemas.openxmlformats.org/officeDocument/2006/relationships/chart" Target="../charts/chart320.xml"/><Relationship Id="rId20" Type="http://schemas.openxmlformats.org/officeDocument/2006/relationships/image" Target="../media/image7.png"/><Relationship Id="rId1" Type="http://schemas.openxmlformats.org/officeDocument/2006/relationships/chart" Target="../charts/chart305.xml"/><Relationship Id="rId6" Type="http://schemas.openxmlformats.org/officeDocument/2006/relationships/chart" Target="../charts/chart310.xml"/><Relationship Id="rId11" Type="http://schemas.openxmlformats.org/officeDocument/2006/relationships/chart" Target="../charts/chart315.xml"/><Relationship Id="rId5" Type="http://schemas.openxmlformats.org/officeDocument/2006/relationships/chart" Target="../charts/chart309.xml"/><Relationship Id="rId15" Type="http://schemas.openxmlformats.org/officeDocument/2006/relationships/chart" Target="../charts/chart319.xml"/><Relationship Id="rId23" Type="http://schemas.openxmlformats.org/officeDocument/2006/relationships/chart" Target="../charts/chart323.xml"/><Relationship Id="rId10" Type="http://schemas.openxmlformats.org/officeDocument/2006/relationships/chart" Target="../charts/chart314.xml"/><Relationship Id="rId19" Type="http://schemas.openxmlformats.org/officeDocument/2006/relationships/image" Target="../media/image6.png"/><Relationship Id="rId4" Type="http://schemas.openxmlformats.org/officeDocument/2006/relationships/chart" Target="../charts/chart308.xml"/><Relationship Id="rId9" Type="http://schemas.openxmlformats.org/officeDocument/2006/relationships/chart" Target="../charts/chart313.xml"/><Relationship Id="rId14" Type="http://schemas.openxmlformats.org/officeDocument/2006/relationships/chart" Target="../charts/chart318.xml"/><Relationship Id="rId22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1.xml"/><Relationship Id="rId13" Type="http://schemas.openxmlformats.org/officeDocument/2006/relationships/chart" Target="../charts/chart336.xml"/><Relationship Id="rId18" Type="http://schemas.openxmlformats.org/officeDocument/2006/relationships/chart" Target="../charts/chart341.xml"/><Relationship Id="rId3" Type="http://schemas.openxmlformats.org/officeDocument/2006/relationships/chart" Target="../charts/chart326.xml"/><Relationship Id="rId21" Type="http://schemas.openxmlformats.org/officeDocument/2006/relationships/image" Target="../media/image7.png"/><Relationship Id="rId7" Type="http://schemas.openxmlformats.org/officeDocument/2006/relationships/chart" Target="../charts/chart330.xml"/><Relationship Id="rId12" Type="http://schemas.openxmlformats.org/officeDocument/2006/relationships/chart" Target="../charts/chart335.xml"/><Relationship Id="rId17" Type="http://schemas.openxmlformats.org/officeDocument/2006/relationships/chart" Target="../charts/chart340.xml"/><Relationship Id="rId2" Type="http://schemas.openxmlformats.org/officeDocument/2006/relationships/chart" Target="../charts/chart325.xml"/><Relationship Id="rId16" Type="http://schemas.openxmlformats.org/officeDocument/2006/relationships/chart" Target="../charts/chart339.xml"/><Relationship Id="rId20" Type="http://schemas.openxmlformats.org/officeDocument/2006/relationships/image" Target="../media/image6.png"/><Relationship Id="rId1" Type="http://schemas.openxmlformats.org/officeDocument/2006/relationships/chart" Target="../charts/chart324.xml"/><Relationship Id="rId6" Type="http://schemas.openxmlformats.org/officeDocument/2006/relationships/chart" Target="../charts/chart329.xml"/><Relationship Id="rId11" Type="http://schemas.openxmlformats.org/officeDocument/2006/relationships/chart" Target="../charts/chart334.xml"/><Relationship Id="rId5" Type="http://schemas.openxmlformats.org/officeDocument/2006/relationships/chart" Target="../charts/chart328.xml"/><Relationship Id="rId15" Type="http://schemas.openxmlformats.org/officeDocument/2006/relationships/chart" Target="../charts/chart338.xml"/><Relationship Id="rId23" Type="http://schemas.openxmlformats.org/officeDocument/2006/relationships/image" Target="../media/image9.png"/><Relationship Id="rId10" Type="http://schemas.openxmlformats.org/officeDocument/2006/relationships/chart" Target="../charts/chart333.xml"/><Relationship Id="rId19" Type="http://schemas.openxmlformats.org/officeDocument/2006/relationships/chart" Target="../charts/chart342.xml"/><Relationship Id="rId4" Type="http://schemas.openxmlformats.org/officeDocument/2006/relationships/chart" Target="../charts/chart327.xml"/><Relationship Id="rId9" Type="http://schemas.openxmlformats.org/officeDocument/2006/relationships/chart" Target="../charts/chart332.xml"/><Relationship Id="rId14" Type="http://schemas.openxmlformats.org/officeDocument/2006/relationships/chart" Target="../charts/chart337.xml"/><Relationship Id="rId22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image" Target="../media/image8.png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image" Target="../media/image7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19.xml"/><Relationship Id="rId10" Type="http://schemas.openxmlformats.org/officeDocument/2006/relationships/chart" Target="../charts/chart10.xml"/><Relationship Id="rId19" Type="http://schemas.openxmlformats.org/officeDocument/2006/relationships/image" Target="../media/image6.png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image" Target="../media/image9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0.xml"/><Relationship Id="rId13" Type="http://schemas.openxmlformats.org/officeDocument/2006/relationships/chart" Target="../charts/chart355.xml"/><Relationship Id="rId18" Type="http://schemas.openxmlformats.org/officeDocument/2006/relationships/chart" Target="../charts/chart360.xml"/><Relationship Id="rId3" Type="http://schemas.openxmlformats.org/officeDocument/2006/relationships/chart" Target="../charts/chart345.xml"/><Relationship Id="rId21" Type="http://schemas.openxmlformats.org/officeDocument/2006/relationships/image" Target="../media/image7.png"/><Relationship Id="rId7" Type="http://schemas.openxmlformats.org/officeDocument/2006/relationships/chart" Target="../charts/chart349.xml"/><Relationship Id="rId12" Type="http://schemas.openxmlformats.org/officeDocument/2006/relationships/chart" Target="../charts/chart354.xml"/><Relationship Id="rId17" Type="http://schemas.openxmlformats.org/officeDocument/2006/relationships/chart" Target="../charts/chart359.xml"/><Relationship Id="rId2" Type="http://schemas.openxmlformats.org/officeDocument/2006/relationships/chart" Target="../charts/chart344.xml"/><Relationship Id="rId16" Type="http://schemas.openxmlformats.org/officeDocument/2006/relationships/chart" Target="../charts/chart358.xml"/><Relationship Id="rId20" Type="http://schemas.openxmlformats.org/officeDocument/2006/relationships/image" Target="../media/image6.png"/><Relationship Id="rId1" Type="http://schemas.openxmlformats.org/officeDocument/2006/relationships/chart" Target="../charts/chart343.xml"/><Relationship Id="rId6" Type="http://schemas.openxmlformats.org/officeDocument/2006/relationships/chart" Target="../charts/chart348.xml"/><Relationship Id="rId11" Type="http://schemas.openxmlformats.org/officeDocument/2006/relationships/chart" Target="../charts/chart353.xml"/><Relationship Id="rId5" Type="http://schemas.openxmlformats.org/officeDocument/2006/relationships/chart" Target="../charts/chart347.xml"/><Relationship Id="rId15" Type="http://schemas.openxmlformats.org/officeDocument/2006/relationships/chart" Target="../charts/chart357.xml"/><Relationship Id="rId23" Type="http://schemas.openxmlformats.org/officeDocument/2006/relationships/image" Target="../media/image9.png"/><Relationship Id="rId10" Type="http://schemas.openxmlformats.org/officeDocument/2006/relationships/chart" Target="../charts/chart352.xml"/><Relationship Id="rId19" Type="http://schemas.openxmlformats.org/officeDocument/2006/relationships/chart" Target="../charts/chart361.xml"/><Relationship Id="rId4" Type="http://schemas.openxmlformats.org/officeDocument/2006/relationships/chart" Target="../charts/chart346.xml"/><Relationship Id="rId9" Type="http://schemas.openxmlformats.org/officeDocument/2006/relationships/chart" Target="../charts/chart351.xml"/><Relationship Id="rId14" Type="http://schemas.openxmlformats.org/officeDocument/2006/relationships/chart" Target="../charts/chart356.xml"/><Relationship Id="rId22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9.xml"/><Relationship Id="rId13" Type="http://schemas.openxmlformats.org/officeDocument/2006/relationships/chart" Target="../charts/chart374.xml"/><Relationship Id="rId18" Type="http://schemas.openxmlformats.org/officeDocument/2006/relationships/chart" Target="../charts/chart379.xml"/><Relationship Id="rId3" Type="http://schemas.openxmlformats.org/officeDocument/2006/relationships/chart" Target="../charts/chart364.xml"/><Relationship Id="rId21" Type="http://schemas.openxmlformats.org/officeDocument/2006/relationships/image" Target="../media/image7.png"/><Relationship Id="rId7" Type="http://schemas.openxmlformats.org/officeDocument/2006/relationships/chart" Target="../charts/chart368.xml"/><Relationship Id="rId12" Type="http://schemas.openxmlformats.org/officeDocument/2006/relationships/chart" Target="../charts/chart373.xml"/><Relationship Id="rId17" Type="http://schemas.openxmlformats.org/officeDocument/2006/relationships/chart" Target="../charts/chart378.xml"/><Relationship Id="rId2" Type="http://schemas.openxmlformats.org/officeDocument/2006/relationships/chart" Target="../charts/chart363.xml"/><Relationship Id="rId16" Type="http://schemas.openxmlformats.org/officeDocument/2006/relationships/chart" Target="../charts/chart377.xml"/><Relationship Id="rId20" Type="http://schemas.openxmlformats.org/officeDocument/2006/relationships/image" Target="../media/image6.png"/><Relationship Id="rId1" Type="http://schemas.openxmlformats.org/officeDocument/2006/relationships/chart" Target="../charts/chart362.xml"/><Relationship Id="rId6" Type="http://schemas.openxmlformats.org/officeDocument/2006/relationships/chart" Target="../charts/chart367.xml"/><Relationship Id="rId11" Type="http://schemas.openxmlformats.org/officeDocument/2006/relationships/chart" Target="../charts/chart372.xml"/><Relationship Id="rId5" Type="http://schemas.openxmlformats.org/officeDocument/2006/relationships/chart" Target="../charts/chart366.xml"/><Relationship Id="rId15" Type="http://schemas.openxmlformats.org/officeDocument/2006/relationships/chart" Target="../charts/chart376.xml"/><Relationship Id="rId23" Type="http://schemas.openxmlformats.org/officeDocument/2006/relationships/image" Target="../media/image9.png"/><Relationship Id="rId10" Type="http://schemas.openxmlformats.org/officeDocument/2006/relationships/chart" Target="../charts/chart371.xml"/><Relationship Id="rId19" Type="http://schemas.openxmlformats.org/officeDocument/2006/relationships/chart" Target="../charts/chart380.xml"/><Relationship Id="rId4" Type="http://schemas.openxmlformats.org/officeDocument/2006/relationships/chart" Target="../charts/chart365.xml"/><Relationship Id="rId9" Type="http://schemas.openxmlformats.org/officeDocument/2006/relationships/chart" Target="../charts/chart370.xml"/><Relationship Id="rId14" Type="http://schemas.openxmlformats.org/officeDocument/2006/relationships/chart" Target="../charts/chart375.xml"/><Relationship Id="rId22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8.xml"/><Relationship Id="rId13" Type="http://schemas.openxmlformats.org/officeDocument/2006/relationships/chart" Target="../charts/chart393.xml"/><Relationship Id="rId18" Type="http://schemas.openxmlformats.org/officeDocument/2006/relationships/chart" Target="../charts/chart398.xml"/><Relationship Id="rId3" Type="http://schemas.openxmlformats.org/officeDocument/2006/relationships/chart" Target="../charts/chart383.xml"/><Relationship Id="rId21" Type="http://schemas.openxmlformats.org/officeDocument/2006/relationships/image" Target="../media/image7.png"/><Relationship Id="rId7" Type="http://schemas.openxmlformats.org/officeDocument/2006/relationships/chart" Target="../charts/chart387.xml"/><Relationship Id="rId12" Type="http://schemas.openxmlformats.org/officeDocument/2006/relationships/chart" Target="../charts/chart392.xml"/><Relationship Id="rId17" Type="http://schemas.openxmlformats.org/officeDocument/2006/relationships/chart" Target="../charts/chart397.xml"/><Relationship Id="rId2" Type="http://schemas.openxmlformats.org/officeDocument/2006/relationships/chart" Target="../charts/chart382.xml"/><Relationship Id="rId16" Type="http://schemas.openxmlformats.org/officeDocument/2006/relationships/chart" Target="../charts/chart396.xml"/><Relationship Id="rId20" Type="http://schemas.openxmlformats.org/officeDocument/2006/relationships/image" Target="../media/image6.png"/><Relationship Id="rId1" Type="http://schemas.openxmlformats.org/officeDocument/2006/relationships/chart" Target="../charts/chart381.xml"/><Relationship Id="rId6" Type="http://schemas.openxmlformats.org/officeDocument/2006/relationships/chart" Target="../charts/chart386.xml"/><Relationship Id="rId11" Type="http://schemas.openxmlformats.org/officeDocument/2006/relationships/chart" Target="../charts/chart391.xml"/><Relationship Id="rId5" Type="http://schemas.openxmlformats.org/officeDocument/2006/relationships/chart" Target="../charts/chart385.xml"/><Relationship Id="rId15" Type="http://schemas.openxmlformats.org/officeDocument/2006/relationships/chart" Target="../charts/chart395.xml"/><Relationship Id="rId23" Type="http://schemas.openxmlformats.org/officeDocument/2006/relationships/image" Target="../media/image9.png"/><Relationship Id="rId10" Type="http://schemas.openxmlformats.org/officeDocument/2006/relationships/chart" Target="../charts/chart390.xml"/><Relationship Id="rId19" Type="http://schemas.openxmlformats.org/officeDocument/2006/relationships/chart" Target="../charts/chart399.xml"/><Relationship Id="rId4" Type="http://schemas.openxmlformats.org/officeDocument/2006/relationships/chart" Target="../charts/chart384.xml"/><Relationship Id="rId9" Type="http://schemas.openxmlformats.org/officeDocument/2006/relationships/chart" Target="../charts/chart389.xml"/><Relationship Id="rId14" Type="http://schemas.openxmlformats.org/officeDocument/2006/relationships/chart" Target="../charts/chart394.xml"/><Relationship Id="rId22" Type="http://schemas.openxmlformats.org/officeDocument/2006/relationships/image" Target="../media/image8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13" Type="http://schemas.openxmlformats.org/officeDocument/2006/relationships/chart" Target="../charts/chart412.xml"/><Relationship Id="rId18" Type="http://schemas.openxmlformats.org/officeDocument/2006/relationships/chart" Target="../charts/chart417.xml"/><Relationship Id="rId3" Type="http://schemas.openxmlformats.org/officeDocument/2006/relationships/chart" Target="../charts/chart402.xml"/><Relationship Id="rId21" Type="http://schemas.openxmlformats.org/officeDocument/2006/relationships/image" Target="../media/image7.png"/><Relationship Id="rId7" Type="http://schemas.openxmlformats.org/officeDocument/2006/relationships/chart" Target="../charts/chart406.xml"/><Relationship Id="rId12" Type="http://schemas.openxmlformats.org/officeDocument/2006/relationships/chart" Target="../charts/chart411.xml"/><Relationship Id="rId17" Type="http://schemas.openxmlformats.org/officeDocument/2006/relationships/chart" Target="../charts/chart416.xml"/><Relationship Id="rId2" Type="http://schemas.openxmlformats.org/officeDocument/2006/relationships/chart" Target="../charts/chart401.xml"/><Relationship Id="rId16" Type="http://schemas.openxmlformats.org/officeDocument/2006/relationships/chart" Target="../charts/chart415.xml"/><Relationship Id="rId20" Type="http://schemas.openxmlformats.org/officeDocument/2006/relationships/image" Target="../media/image6.png"/><Relationship Id="rId1" Type="http://schemas.openxmlformats.org/officeDocument/2006/relationships/chart" Target="../charts/chart400.xml"/><Relationship Id="rId6" Type="http://schemas.openxmlformats.org/officeDocument/2006/relationships/chart" Target="../charts/chart405.xml"/><Relationship Id="rId11" Type="http://schemas.openxmlformats.org/officeDocument/2006/relationships/chart" Target="../charts/chart410.xml"/><Relationship Id="rId5" Type="http://schemas.openxmlformats.org/officeDocument/2006/relationships/chart" Target="../charts/chart404.xml"/><Relationship Id="rId15" Type="http://schemas.openxmlformats.org/officeDocument/2006/relationships/chart" Target="../charts/chart414.xml"/><Relationship Id="rId23" Type="http://schemas.openxmlformats.org/officeDocument/2006/relationships/image" Target="../media/image9.png"/><Relationship Id="rId10" Type="http://schemas.openxmlformats.org/officeDocument/2006/relationships/chart" Target="../charts/chart409.xml"/><Relationship Id="rId19" Type="http://schemas.openxmlformats.org/officeDocument/2006/relationships/chart" Target="../charts/chart418.xml"/><Relationship Id="rId4" Type="http://schemas.openxmlformats.org/officeDocument/2006/relationships/chart" Target="../charts/chart403.xml"/><Relationship Id="rId9" Type="http://schemas.openxmlformats.org/officeDocument/2006/relationships/chart" Target="../charts/chart408.xml"/><Relationship Id="rId14" Type="http://schemas.openxmlformats.org/officeDocument/2006/relationships/chart" Target="../charts/chart413.xml"/><Relationship Id="rId22" Type="http://schemas.openxmlformats.org/officeDocument/2006/relationships/image" Target="../media/image8.pn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6.xml"/><Relationship Id="rId13" Type="http://schemas.openxmlformats.org/officeDocument/2006/relationships/chart" Target="../charts/chart431.xml"/><Relationship Id="rId18" Type="http://schemas.openxmlformats.org/officeDocument/2006/relationships/chart" Target="../charts/chart436.xml"/><Relationship Id="rId3" Type="http://schemas.openxmlformats.org/officeDocument/2006/relationships/chart" Target="../charts/chart421.xml"/><Relationship Id="rId21" Type="http://schemas.openxmlformats.org/officeDocument/2006/relationships/image" Target="../media/image7.png"/><Relationship Id="rId7" Type="http://schemas.openxmlformats.org/officeDocument/2006/relationships/chart" Target="../charts/chart425.xml"/><Relationship Id="rId12" Type="http://schemas.openxmlformats.org/officeDocument/2006/relationships/chart" Target="../charts/chart430.xml"/><Relationship Id="rId17" Type="http://schemas.openxmlformats.org/officeDocument/2006/relationships/chart" Target="../charts/chart435.xml"/><Relationship Id="rId2" Type="http://schemas.openxmlformats.org/officeDocument/2006/relationships/chart" Target="../charts/chart420.xml"/><Relationship Id="rId16" Type="http://schemas.openxmlformats.org/officeDocument/2006/relationships/chart" Target="../charts/chart434.xml"/><Relationship Id="rId20" Type="http://schemas.openxmlformats.org/officeDocument/2006/relationships/image" Target="../media/image6.png"/><Relationship Id="rId1" Type="http://schemas.openxmlformats.org/officeDocument/2006/relationships/chart" Target="../charts/chart419.xml"/><Relationship Id="rId6" Type="http://schemas.openxmlformats.org/officeDocument/2006/relationships/chart" Target="../charts/chart424.xml"/><Relationship Id="rId11" Type="http://schemas.openxmlformats.org/officeDocument/2006/relationships/chart" Target="../charts/chart429.xml"/><Relationship Id="rId5" Type="http://schemas.openxmlformats.org/officeDocument/2006/relationships/chart" Target="../charts/chart423.xml"/><Relationship Id="rId15" Type="http://schemas.openxmlformats.org/officeDocument/2006/relationships/chart" Target="../charts/chart433.xml"/><Relationship Id="rId23" Type="http://schemas.openxmlformats.org/officeDocument/2006/relationships/image" Target="../media/image9.png"/><Relationship Id="rId10" Type="http://schemas.openxmlformats.org/officeDocument/2006/relationships/chart" Target="../charts/chart428.xml"/><Relationship Id="rId19" Type="http://schemas.openxmlformats.org/officeDocument/2006/relationships/chart" Target="../charts/chart437.xml"/><Relationship Id="rId4" Type="http://schemas.openxmlformats.org/officeDocument/2006/relationships/chart" Target="../charts/chart422.xml"/><Relationship Id="rId9" Type="http://schemas.openxmlformats.org/officeDocument/2006/relationships/chart" Target="../charts/chart427.xml"/><Relationship Id="rId14" Type="http://schemas.openxmlformats.org/officeDocument/2006/relationships/chart" Target="../charts/chart432.xml"/><Relationship Id="rId22" Type="http://schemas.openxmlformats.org/officeDocument/2006/relationships/image" Target="../media/image8.pn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5.xml"/><Relationship Id="rId13" Type="http://schemas.openxmlformats.org/officeDocument/2006/relationships/chart" Target="../charts/chart450.xml"/><Relationship Id="rId18" Type="http://schemas.openxmlformats.org/officeDocument/2006/relationships/chart" Target="../charts/chart455.xml"/><Relationship Id="rId3" Type="http://schemas.openxmlformats.org/officeDocument/2006/relationships/chart" Target="../charts/chart440.xml"/><Relationship Id="rId21" Type="http://schemas.openxmlformats.org/officeDocument/2006/relationships/image" Target="../media/image7.png"/><Relationship Id="rId7" Type="http://schemas.openxmlformats.org/officeDocument/2006/relationships/chart" Target="../charts/chart444.xml"/><Relationship Id="rId12" Type="http://schemas.openxmlformats.org/officeDocument/2006/relationships/chart" Target="../charts/chart449.xml"/><Relationship Id="rId17" Type="http://schemas.openxmlformats.org/officeDocument/2006/relationships/chart" Target="../charts/chart454.xml"/><Relationship Id="rId2" Type="http://schemas.openxmlformats.org/officeDocument/2006/relationships/chart" Target="../charts/chart439.xml"/><Relationship Id="rId16" Type="http://schemas.openxmlformats.org/officeDocument/2006/relationships/chart" Target="../charts/chart453.xml"/><Relationship Id="rId20" Type="http://schemas.openxmlformats.org/officeDocument/2006/relationships/image" Target="../media/image6.png"/><Relationship Id="rId1" Type="http://schemas.openxmlformats.org/officeDocument/2006/relationships/chart" Target="../charts/chart438.xml"/><Relationship Id="rId6" Type="http://schemas.openxmlformats.org/officeDocument/2006/relationships/chart" Target="../charts/chart443.xml"/><Relationship Id="rId11" Type="http://schemas.openxmlformats.org/officeDocument/2006/relationships/chart" Target="../charts/chart448.xml"/><Relationship Id="rId5" Type="http://schemas.openxmlformats.org/officeDocument/2006/relationships/chart" Target="../charts/chart442.xml"/><Relationship Id="rId15" Type="http://schemas.openxmlformats.org/officeDocument/2006/relationships/chart" Target="../charts/chart452.xml"/><Relationship Id="rId23" Type="http://schemas.openxmlformats.org/officeDocument/2006/relationships/image" Target="../media/image9.png"/><Relationship Id="rId10" Type="http://schemas.openxmlformats.org/officeDocument/2006/relationships/chart" Target="../charts/chart447.xml"/><Relationship Id="rId19" Type="http://schemas.openxmlformats.org/officeDocument/2006/relationships/chart" Target="../charts/chart456.xml"/><Relationship Id="rId4" Type="http://schemas.openxmlformats.org/officeDocument/2006/relationships/chart" Target="../charts/chart441.xml"/><Relationship Id="rId9" Type="http://schemas.openxmlformats.org/officeDocument/2006/relationships/chart" Target="../charts/chart446.xml"/><Relationship Id="rId14" Type="http://schemas.openxmlformats.org/officeDocument/2006/relationships/chart" Target="../charts/chart451.xml"/><Relationship Id="rId22" Type="http://schemas.openxmlformats.org/officeDocument/2006/relationships/image" Target="../media/image8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4.xml"/><Relationship Id="rId13" Type="http://schemas.openxmlformats.org/officeDocument/2006/relationships/chart" Target="../charts/chart469.xml"/><Relationship Id="rId18" Type="http://schemas.openxmlformats.org/officeDocument/2006/relationships/chart" Target="../charts/chart474.xml"/><Relationship Id="rId3" Type="http://schemas.openxmlformats.org/officeDocument/2006/relationships/chart" Target="../charts/chart459.xml"/><Relationship Id="rId21" Type="http://schemas.openxmlformats.org/officeDocument/2006/relationships/image" Target="../media/image7.png"/><Relationship Id="rId7" Type="http://schemas.openxmlformats.org/officeDocument/2006/relationships/chart" Target="../charts/chart463.xml"/><Relationship Id="rId12" Type="http://schemas.openxmlformats.org/officeDocument/2006/relationships/chart" Target="../charts/chart468.xml"/><Relationship Id="rId17" Type="http://schemas.openxmlformats.org/officeDocument/2006/relationships/chart" Target="../charts/chart473.xml"/><Relationship Id="rId2" Type="http://schemas.openxmlformats.org/officeDocument/2006/relationships/chart" Target="../charts/chart458.xml"/><Relationship Id="rId16" Type="http://schemas.openxmlformats.org/officeDocument/2006/relationships/chart" Target="../charts/chart472.xml"/><Relationship Id="rId20" Type="http://schemas.openxmlformats.org/officeDocument/2006/relationships/image" Target="../media/image6.png"/><Relationship Id="rId1" Type="http://schemas.openxmlformats.org/officeDocument/2006/relationships/chart" Target="../charts/chart457.xml"/><Relationship Id="rId6" Type="http://schemas.openxmlformats.org/officeDocument/2006/relationships/chart" Target="../charts/chart462.xml"/><Relationship Id="rId11" Type="http://schemas.openxmlformats.org/officeDocument/2006/relationships/chart" Target="../charts/chart467.xml"/><Relationship Id="rId5" Type="http://schemas.openxmlformats.org/officeDocument/2006/relationships/chart" Target="../charts/chart461.xml"/><Relationship Id="rId15" Type="http://schemas.openxmlformats.org/officeDocument/2006/relationships/chart" Target="../charts/chart471.xml"/><Relationship Id="rId23" Type="http://schemas.openxmlformats.org/officeDocument/2006/relationships/image" Target="../media/image9.png"/><Relationship Id="rId10" Type="http://schemas.openxmlformats.org/officeDocument/2006/relationships/chart" Target="../charts/chart466.xml"/><Relationship Id="rId19" Type="http://schemas.openxmlformats.org/officeDocument/2006/relationships/chart" Target="../charts/chart475.xml"/><Relationship Id="rId4" Type="http://schemas.openxmlformats.org/officeDocument/2006/relationships/chart" Target="../charts/chart460.xml"/><Relationship Id="rId9" Type="http://schemas.openxmlformats.org/officeDocument/2006/relationships/chart" Target="../charts/chart465.xml"/><Relationship Id="rId14" Type="http://schemas.openxmlformats.org/officeDocument/2006/relationships/chart" Target="../charts/chart470.xml"/><Relationship Id="rId22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13" Type="http://schemas.openxmlformats.org/officeDocument/2006/relationships/chart" Target="../charts/chart32.xml"/><Relationship Id="rId18" Type="http://schemas.openxmlformats.org/officeDocument/2006/relationships/image" Target="../media/image6.png"/><Relationship Id="rId3" Type="http://schemas.openxmlformats.org/officeDocument/2006/relationships/chart" Target="../charts/chart22.xml"/><Relationship Id="rId21" Type="http://schemas.openxmlformats.org/officeDocument/2006/relationships/image" Target="../media/image9.png"/><Relationship Id="rId7" Type="http://schemas.openxmlformats.org/officeDocument/2006/relationships/chart" Target="../charts/chart26.xml"/><Relationship Id="rId12" Type="http://schemas.openxmlformats.org/officeDocument/2006/relationships/chart" Target="../charts/chart31.xml"/><Relationship Id="rId17" Type="http://schemas.openxmlformats.org/officeDocument/2006/relationships/chart" Target="../charts/chart36.xml"/><Relationship Id="rId2" Type="http://schemas.openxmlformats.org/officeDocument/2006/relationships/chart" Target="../charts/chart21.xml"/><Relationship Id="rId16" Type="http://schemas.openxmlformats.org/officeDocument/2006/relationships/chart" Target="../charts/chart35.xml"/><Relationship Id="rId20" Type="http://schemas.openxmlformats.org/officeDocument/2006/relationships/image" Target="../media/image8.png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11" Type="http://schemas.openxmlformats.org/officeDocument/2006/relationships/chart" Target="../charts/chart30.xml"/><Relationship Id="rId5" Type="http://schemas.openxmlformats.org/officeDocument/2006/relationships/chart" Target="../charts/chart24.xml"/><Relationship Id="rId15" Type="http://schemas.openxmlformats.org/officeDocument/2006/relationships/chart" Target="../charts/chart34.xml"/><Relationship Id="rId23" Type="http://schemas.openxmlformats.org/officeDocument/2006/relationships/chart" Target="../charts/chart38.xml"/><Relationship Id="rId10" Type="http://schemas.openxmlformats.org/officeDocument/2006/relationships/chart" Target="../charts/chart29.xml"/><Relationship Id="rId19" Type="http://schemas.openxmlformats.org/officeDocument/2006/relationships/image" Target="../media/image7.png"/><Relationship Id="rId4" Type="http://schemas.openxmlformats.org/officeDocument/2006/relationships/chart" Target="../charts/chart23.xml"/><Relationship Id="rId9" Type="http://schemas.openxmlformats.org/officeDocument/2006/relationships/chart" Target="../charts/chart28.xml"/><Relationship Id="rId14" Type="http://schemas.openxmlformats.org/officeDocument/2006/relationships/chart" Target="../charts/chart33.xml"/><Relationship Id="rId22" Type="http://schemas.openxmlformats.org/officeDocument/2006/relationships/chart" Target="../charts/chart3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18" Type="http://schemas.openxmlformats.org/officeDocument/2006/relationships/chart" Target="../charts/chart56.xml"/><Relationship Id="rId3" Type="http://schemas.openxmlformats.org/officeDocument/2006/relationships/chart" Target="../charts/chart41.xml"/><Relationship Id="rId21" Type="http://schemas.openxmlformats.org/officeDocument/2006/relationships/image" Target="../media/image7.png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17" Type="http://schemas.openxmlformats.org/officeDocument/2006/relationships/chart" Target="../charts/chart55.xml"/><Relationship Id="rId2" Type="http://schemas.openxmlformats.org/officeDocument/2006/relationships/chart" Target="../charts/chart40.xml"/><Relationship Id="rId16" Type="http://schemas.openxmlformats.org/officeDocument/2006/relationships/chart" Target="../charts/chart54.xml"/><Relationship Id="rId20" Type="http://schemas.openxmlformats.org/officeDocument/2006/relationships/image" Target="../media/image6.png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23" Type="http://schemas.openxmlformats.org/officeDocument/2006/relationships/image" Target="../media/image9.png"/><Relationship Id="rId10" Type="http://schemas.openxmlformats.org/officeDocument/2006/relationships/chart" Target="../charts/chart48.xml"/><Relationship Id="rId19" Type="http://schemas.openxmlformats.org/officeDocument/2006/relationships/chart" Target="../charts/chart57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Relationship Id="rId14" Type="http://schemas.openxmlformats.org/officeDocument/2006/relationships/chart" Target="../charts/chart52.xml"/><Relationship Id="rId22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13" Type="http://schemas.openxmlformats.org/officeDocument/2006/relationships/chart" Target="../charts/chart70.xml"/><Relationship Id="rId18" Type="http://schemas.openxmlformats.org/officeDocument/2006/relationships/chart" Target="../charts/chart75.xml"/><Relationship Id="rId3" Type="http://schemas.openxmlformats.org/officeDocument/2006/relationships/chart" Target="../charts/chart60.xml"/><Relationship Id="rId21" Type="http://schemas.openxmlformats.org/officeDocument/2006/relationships/image" Target="../media/image7.png"/><Relationship Id="rId7" Type="http://schemas.openxmlformats.org/officeDocument/2006/relationships/chart" Target="../charts/chart64.xml"/><Relationship Id="rId12" Type="http://schemas.openxmlformats.org/officeDocument/2006/relationships/chart" Target="../charts/chart69.xml"/><Relationship Id="rId17" Type="http://schemas.openxmlformats.org/officeDocument/2006/relationships/chart" Target="../charts/chart74.xml"/><Relationship Id="rId2" Type="http://schemas.openxmlformats.org/officeDocument/2006/relationships/chart" Target="../charts/chart59.xml"/><Relationship Id="rId16" Type="http://schemas.openxmlformats.org/officeDocument/2006/relationships/chart" Target="../charts/chart73.xml"/><Relationship Id="rId20" Type="http://schemas.openxmlformats.org/officeDocument/2006/relationships/image" Target="../media/image6.png"/><Relationship Id="rId1" Type="http://schemas.openxmlformats.org/officeDocument/2006/relationships/chart" Target="../charts/chart58.xml"/><Relationship Id="rId6" Type="http://schemas.openxmlformats.org/officeDocument/2006/relationships/chart" Target="../charts/chart63.xml"/><Relationship Id="rId11" Type="http://schemas.openxmlformats.org/officeDocument/2006/relationships/chart" Target="../charts/chart68.xml"/><Relationship Id="rId5" Type="http://schemas.openxmlformats.org/officeDocument/2006/relationships/chart" Target="../charts/chart62.xml"/><Relationship Id="rId15" Type="http://schemas.openxmlformats.org/officeDocument/2006/relationships/chart" Target="../charts/chart72.xml"/><Relationship Id="rId23" Type="http://schemas.openxmlformats.org/officeDocument/2006/relationships/image" Target="../media/image9.png"/><Relationship Id="rId10" Type="http://schemas.openxmlformats.org/officeDocument/2006/relationships/chart" Target="../charts/chart67.xml"/><Relationship Id="rId19" Type="http://schemas.openxmlformats.org/officeDocument/2006/relationships/chart" Target="../charts/chart76.xml"/><Relationship Id="rId4" Type="http://schemas.openxmlformats.org/officeDocument/2006/relationships/chart" Target="../charts/chart61.xml"/><Relationship Id="rId9" Type="http://schemas.openxmlformats.org/officeDocument/2006/relationships/chart" Target="../charts/chart66.xml"/><Relationship Id="rId14" Type="http://schemas.openxmlformats.org/officeDocument/2006/relationships/chart" Target="../charts/chart71.xml"/><Relationship Id="rId22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3" Type="http://schemas.openxmlformats.org/officeDocument/2006/relationships/chart" Target="../charts/chart79.xml"/><Relationship Id="rId21" Type="http://schemas.openxmlformats.org/officeDocument/2006/relationships/image" Target="../media/image7.png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image" Target="../media/image6.pn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9.png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13" Type="http://schemas.openxmlformats.org/officeDocument/2006/relationships/chart" Target="../charts/chart108.xml"/><Relationship Id="rId18" Type="http://schemas.openxmlformats.org/officeDocument/2006/relationships/chart" Target="../charts/chart113.xml"/><Relationship Id="rId3" Type="http://schemas.openxmlformats.org/officeDocument/2006/relationships/chart" Target="../charts/chart98.xml"/><Relationship Id="rId21" Type="http://schemas.openxmlformats.org/officeDocument/2006/relationships/image" Target="../media/image8.png"/><Relationship Id="rId7" Type="http://schemas.openxmlformats.org/officeDocument/2006/relationships/chart" Target="../charts/chart102.xml"/><Relationship Id="rId12" Type="http://schemas.openxmlformats.org/officeDocument/2006/relationships/chart" Target="../charts/chart107.xml"/><Relationship Id="rId17" Type="http://schemas.openxmlformats.org/officeDocument/2006/relationships/chart" Target="../charts/chart112.xml"/><Relationship Id="rId2" Type="http://schemas.openxmlformats.org/officeDocument/2006/relationships/chart" Target="../charts/chart97.xml"/><Relationship Id="rId16" Type="http://schemas.openxmlformats.org/officeDocument/2006/relationships/chart" Target="../charts/chart111.xml"/><Relationship Id="rId20" Type="http://schemas.openxmlformats.org/officeDocument/2006/relationships/image" Target="../media/image7.png"/><Relationship Id="rId1" Type="http://schemas.openxmlformats.org/officeDocument/2006/relationships/chart" Target="../charts/chart96.xml"/><Relationship Id="rId6" Type="http://schemas.openxmlformats.org/officeDocument/2006/relationships/chart" Target="../charts/chart101.xml"/><Relationship Id="rId11" Type="http://schemas.openxmlformats.org/officeDocument/2006/relationships/chart" Target="../charts/chart106.xml"/><Relationship Id="rId5" Type="http://schemas.openxmlformats.org/officeDocument/2006/relationships/chart" Target="../charts/chart100.xml"/><Relationship Id="rId15" Type="http://schemas.openxmlformats.org/officeDocument/2006/relationships/chart" Target="../charts/chart110.xml"/><Relationship Id="rId23" Type="http://schemas.openxmlformats.org/officeDocument/2006/relationships/chart" Target="../charts/chart114.xml"/><Relationship Id="rId10" Type="http://schemas.openxmlformats.org/officeDocument/2006/relationships/chart" Target="../charts/chart105.xml"/><Relationship Id="rId19" Type="http://schemas.openxmlformats.org/officeDocument/2006/relationships/image" Target="../media/image6.png"/><Relationship Id="rId4" Type="http://schemas.openxmlformats.org/officeDocument/2006/relationships/chart" Target="../charts/chart99.xml"/><Relationship Id="rId9" Type="http://schemas.openxmlformats.org/officeDocument/2006/relationships/chart" Target="../charts/chart104.xml"/><Relationship Id="rId14" Type="http://schemas.openxmlformats.org/officeDocument/2006/relationships/chart" Target="../charts/chart109.xml"/><Relationship Id="rId22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2.xml"/><Relationship Id="rId13" Type="http://schemas.openxmlformats.org/officeDocument/2006/relationships/chart" Target="../charts/chart127.xml"/><Relationship Id="rId18" Type="http://schemas.openxmlformats.org/officeDocument/2006/relationships/chart" Target="../charts/chart132.xml"/><Relationship Id="rId3" Type="http://schemas.openxmlformats.org/officeDocument/2006/relationships/chart" Target="../charts/chart117.xml"/><Relationship Id="rId21" Type="http://schemas.openxmlformats.org/officeDocument/2006/relationships/image" Target="../media/image7.png"/><Relationship Id="rId7" Type="http://schemas.openxmlformats.org/officeDocument/2006/relationships/chart" Target="../charts/chart121.xml"/><Relationship Id="rId12" Type="http://schemas.openxmlformats.org/officeDocument/2006/relationships/chart" Target="../charts/chart126.xml"/><Relationship Id="rId17" Type="http://schemas.openxmlformats.org/officeDocument/2006/relationships/chart" Target="../charts/chart131.xml"/><Relationship Id="rId2" Type="http://schemas.openxmlformats.org/officeDocument/2006/relationships/chart" Target="../charts/chart116.xml"/><Relationship Id="rId16" Type="http://schemas.openxmlformats.org/officeDocument/2006/relationships/chart" Target="../charts/chart130.xml"/><Relationship Id="rId20" Type="http://schemas.openxmlformats.org/officeDocument/2006/relationships/image" Target="../media/image6.png"/><Relationship Id="rId1" Type="http://schemas.openxmlformats.org/officeDocument/2006/relationships/chart" Target="../charts/chart115.xml"/><Relationship Id="rId6" Type="http://schemas.openxmlformats.org/officeDocument/2006/relationships/chart" Target="../charts/chart120.xml"/><Relationship Id="rId11" Type="http://schemas.openxmlformats.org/officeDocument/2006/relationships/chart" Target="../charts/chart125.xml"/><Relationship Id="rId5" Type="http://schemas.openxmlformats.org/officeDocument/2006/relationships/chart" Target="../charts/chart119.xml"/><Relationship Id="rId15" Type="http://schemas.openxmlformats.org/officeDocument/2006/relationships/chart" Target="../charts/chart129.xml"/><Relationship Id="rId23" Type="http://schemas.openxmlformats.org/officeDocument/2006/relationships/image" Target="../media/image9.png"/><Relationship Id="rId10" Type="http://schemas.openxmlformats.org/officeDocument/2006/relationships/chart" Target="../charts/chart124.xml"/><Relationship Id="rId19" Type="http://schemas.openxmlformats.org/officeDocument/2006/relationships/chart" Target="../charts/chart133.xml"/><Relationship Id="rId4" Type="http://schemas.openxmlformats.org/officeDocument/2006/relationships/chart" Target="../charts/chart118.xml"/><Relationship Id="rId9" Type="http://schemas.openxmlformats.org/officeDocument/2006/relationships/chart" Target="../charts/chart123.xml"/><Relationship Id="rId14" Type="http://schemas.openxmlformats.org/officeDocument/2006/relationships/chart" Target="../charts/chart128.xml"/><Relationship Id="rId22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1.xml"/><Relationship Id="rId13" Type="http://schemas.openxmlformats.org/officeDocument/2006/relationships/chart" Target="../charts/chart146.xml"/><Relationship Id="rId18" Type="http://schemas.openxmlformats.org/officeDocument/2006/relationships/chart" Target="../charts/chart151.xml"/><Relationship Id="rId3" Type="http://schemas.openxmlformats.org/officeDocument/2006/relationships/chart" Target="../charts/chart136.xml"/><Relationship Id="rId21" Type="http://schemas.openxmlformats.org/officeDocument/2006/relationships/image" Target="../media/image7.png"/><Relationship Id="rId7" Type="http://schemas.openxmlformats.org/officeDocument/2006/relationships/chart" Target="../charts/chart140.xml"/><Relationship Id="rId12" Type="http://schemas.openxmlformats.org/officeDocument/2006/relationships/chart" Target="../charts/chart145.xml"/><Relationship Id="rId17" Type="http://schemas.openxmlformats.org/officeDocument/2006/relationships/chart" Target="../charts/chart150.xml"/><Relationship Id="rId2" Type="http://schemas.openxmlformats.org/officeDocument/2006/relationships/chart" Target="../charts/chart135.xml"/><Relationship Id="rId16" Type="http://schemas.openxmlformats.org/officeDocument/2006/relationships/chart" Target="../charts/chart149.xml"/><Relationship Id="rId20" Type="http://schemas.openxmlformats.org/officeDocument/2006/relationships/image" Target="../media/image6.png"/><Relationship Id="rId1" Type="http://schemas.openxmlformats.org/officeDocument/2006/relationships/chart" Target="../charts/chart134.xml"/><Relationship Id="rId6" Type="http://schemas.openxmlformats.org/officeDocument/2006/relationships/chart" Target="../charts/chart139.xml"/><Relationship Id="rId11" Type="http://schemas.openxmlformats.org/officeDocument/2006/relationships/chart" Target="../charts/chart144.xml"/><Relationship Id="rId5" Type="http://schemas.openxmlformats.org/officeDocument/2006/relationships/chart" Target="../charts/chart138.xml"/><Relationship Id="rId15" Type="http://schemas.openxmlformats.org/officeDocument/2006/relationships/chart" Target="../charts/chart148.xml"/><Relationship Id="rId23" Type="http://schemas.openxmlformats.org/officeDocument/2006/relationships/image" Target="../media/image9.png"/><Relationship Id="rId10" Type="http://schemas.openxmlformats.org/officeDocument/2006/relationships/chart" Target="../charts/chart143.xml"/><Relationship Id="rId19" Type="http://schemas.openxmlformats.org/officeDocument/2006/relationships/chart" Target="../charts/chart152.xml"/><Relationship Id="rId4" Type="http://schemas.openxmlformats.org/officeDocument/2006/relationships/chart" Target="../charts/chart137.xml"/><Relationship Id="rId9" Type="http://schemas.openxmlformats.org/officeDocument/2006/relationships/chart" Target="../charts/chart142.xml"/><Relationship Id="rId14" Type="http://schemas.openxmlformats.org/officeDocument/2006/relationships/chart" Target="../charts/chart147.xml"/><Relationship Id="rId22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35</xdr:row>
      <xdr:rowOff>49061</xdr:rowOff>
    </xdr:from>
    <xdr:to>
      <xdr:col>12</xdr:col>
      <xdr:colOff>659041</xdr:colOff>
      <xdr:row>48</xdr:row>
      <xdr:rowOff>29258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8145311"/>
          <a:ext cx="8174266" cy="3075822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37</xdr:row>
      <xdr:rowOff>219075</xdr:rowOff>
    </xdr:from>
    <xdr:to>
      <xdr:col>1</xdr:col>
      <xdr:colOff>447675</xdr:colOff>
      <xdr:row>38</xdr:row>
      <xdr:rowOff>142875</xdr:rowOff>
    </xdr:to>
    <xdr:sp macro="" textlink="">
      <xdr:nvSpPr>
        <xdr:cNvPr id="4" name="楕円 3"/>
        <xdr:cNvSpPr/>
      </xdr:nvSpPr>
      <xdr:spPr>
        <a:xfrm>
          <a:off x="828675" y="8791575"/>
          <a:ext cx="304800" cy="161925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9525</xdr:colOff>
      <xdr:row>25</xdr:row>
      <xdr:rowOff>1309</xdr:rowOff>
    </xdr:from>
    <xdr:to>
      <xdr:col>12</xdr:col>
      <xdr:colOff>344593</xdr:colOff>
      <xdr:row>30</xdr:row>
      <xdr:rowOff>152688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325" y="5954434"/>
          <a:ext cx="7878868" cy="1342004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56</xdr:row>
      <xdr:rowOff>16059</xdr:rowOff>
    </xdr:from>
    <xdr:to>
      <xdr:col>14</xdr:col>
      <xdr:colOff>516165</xdr:colOff>
      <xdr:row>71</xdr:row>
      <xdr:rowOff>10212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5324" y="12636684"/>
          <a:ext cx="9422041" cy="3566028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51</xdr:row>
      <xdr:rowOff>219075</xdr:rowOff>
    </xdr:from>
    <xdr:to>
      <xdr:col>15</xdr:col>
      <xdr:colOff>581025</xdr:colOff>
      <xdr:row>56</xdr:row>
      <xdr:rowOff>171450</xdr:rowOff>
    </xdr:to>
    <xdr:sp macro="" textlink="">
      <xdr:nvSpPr>
        <xdr:cNvPr id="8" name="角丸四角形吹き出し 7"/>
        <xdr:cNvSpPr/>
      </xdr:nvSpPr>
      <xdr:spPr>
        <a:xfrm>
          <a:off x="8534400" y="12363450"/>
          <a:ext cx="2333625" cy="1143000"/>
        </a:xfrm>
        <a:prstGeom prst="wedgeRoundRectCallout">
          <a:avLst>
            <a:gd name="adj1" fmla="val -36433"/>
            <a:gd name="adj2" fmla="val 67300"/>
            <a:gd name="adj3" fmla="val 16667"/>
          </a:avLst>
        </a:prstGeom>
        <a:ln w="28575"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各質問の合計回答者数が</a:t>
          </a:r>
          <a:endParaRPr kumimoji="1" lang="en-US" altLang="ja-JP" sz="1100"/>
        </a:p>
        <a:p>
          <a:pPr algn="l"/>
          <a:r>
            <a:rPr kumimoji="1" lang="ja-JP" altLang="en-US" sz="1100"/>
            <a:t>合っていれば</a:t>
          </a:r>
          <a:r>
            <a:rPr kumimoji="1" lang="en-US" altLang="ja-JP" sz="1100" b="1"/>
            <a:t>【</a:t>
          </a:r>
          <a:r>
            <a:rPr kumimoji="1" lang="ja-JP" altLang="en-US" sz="1100" b="1"/>
            <a:t>人数</a:t>
          </a:r>
          <a:r>
            <a:rPr kumimoji="1" lang="en-US" altLang="ja-JP" sz="1100" b="1"/>
            <a:t>OK】</a:t>
          </a:r>
        </a:p>
        <a:p>
          <a:pPr algn="l"/>
          <a:r>
            <a:rPr kumimoji="1" lang="ja-JP" altLang="en-US" sz="1100"/>
            <a:t>合っていない場合</a:t>
          </a:r>
          <a:r>
            <a:rPr kumimoji="1" lang="en-US" altLang="ja-JP" sz="1100" b="1"/>
            <a:t>【</a:t>
          </a:r>
          <a:r>
            <a:rPr kumimoji="1" lang="ja-JP" altLang="en-US" sz="1100" b="1"/>
            <a:t>人数</a:t>
          </a:r>
          <a:r>
            <a:rPr kumimoji="1" lang="en-US" altLang="ja-JP" sz="1100" b="1"/>
            <a:t>NG】</a:t>
          </a:r>
        </a:p>
        <a:p>
          <a:pPr algn="l"/>
          <a:r>
            <a:rPr kumimoji="1" lang="ja-JP" altLang="en-US" sz="1100"/>
            <a:t>表示されています。</a:t>
          </a:r>
        </a:p>
      </xdr:txBody>
    </xdr:sp>
    <xdr:clientData/>
  </xdr:twoCellAnchor>
  <xdr:twoCellAnchor>
    <xdr:from>
      <xdr:col>6</xdr:col>
      <xdr:colOff>523873</xdr:colOff>
      <xdr:row>70</xdr:row>
      <xdr:rowOff>6534</xdr:rowOff>
    </xdr:from>
    <xdr:to>
      <xdr:col>7</xdr:col>
      <xdr:colOff>276224</xdr:colOff>
      <xdr:row>70</xdr:row>
      <xdr:rowOff>228600</xdr:rowOff>
    </xdr:to>
    <xdr:sp macro="" textlink="">
      <xdr:nvSpPr>
        <xdr:cNvPr id="9" name="楕円 8"/>
        <xdr:cNvSpPr/>
      </xdr:nvSpPr>
      <xdr:spPr>
        <a:xfrm>
          <a:off x="4638673" y="15960909"/>
          <a:ext cx="438151" cy="222066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323850</xdr:colOff>
      <xdr:row>47</xdr:row>
      <xdr:rowOff>58586</xdr:rowOff>
    </xdr:from>
    <xdr:to>
      <xdr:col>3</xdr:col>
      <xdr:colOff>552450</xdr:colOff>
      <xdr:row>48</xdr:row>
      <xdr:rowOff>28575</xdr:rowOff>
    </xdr:to>
    <xdr:sp macro="" textlink="">
      <xdr:nvSpPr>
        <xdr:cNvPr id="10" name="楕円 9"/>
        <xdr:cNvSpPr/>
      </xdr:nvSpPr>
      <xdr:spPr>
        <a:xfrm>
          <a:off x="1695450" y="11012336"/>
          <a:ext cx="914400" cy="208114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0</xdr:colOff>
      <xdr:row>78</xdr:row>
      <xdr:rowOff>0</xdr:rowOff>
    </xdr:from>
    <xdr:to>
      <xdr:col>19</xdr:col>
      <xdr:colOff>582829</xdr:colOff>
      <xdr:row>100</xdr:row>
      <xdr:rowOff>48363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5800" y="16906875"/>
          <a:ext cx="12927229" cy="5287113"/>
        </a:xfrm>
        <a:prstGeom prst="rect">
          <a:avLst/>
        </a:prstGeom>
      </xdr:spPr>
    </xdr:pic>
    <xdr:clientData/>
  </xdr:twoCellAnchor>
  <xdr:twoCellAnchor>
    <xdr:from>
      <xdr:col>5</xdr:col>
      <xdr:colOff>600075</xdr:colOff>
      <xdr:row>80</xdr:row>
      <xdr:rowOff>47625</xdr:rowOff>
    </xdr:from>
    <xdr:to>
      <xdr:col>6</xdr:col>
      <xdr:colOff>295275</xdr:colOff>
      <xdr:row>81</xdr:row>
      <xdr:rowOff>190500</xdr:rowOff>
    </xdr:to>
    <xdr:sp macro="" textlink="">
      <xdr:nvSpPr>
        <xdr:cNvPr id="12" name="楕円 11"/>
        <xdr:cNvSpPr/>
      </xdr:nvSpPr>
      <xdr:spPr>
        <a:xfrm>
          <a:off x="4029075" y="17907000"/>
          <a:ext cx="381000" cy="381000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19050</xdr:colOff>
      <xdr:row>111</xdr:row>
      <xdr:rowOff>104775</xdr:rowOff>
    </xdr:from>
    <xdr:to>
      <xdr:col>14</xdr:col>
      <xdr:colOff>448979</xdr:colOff>
      <xdr:row>122</xdr:row>
      <xdr:rowOff>133720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4850" y="25346025"/>
          <a:ext cx="9345329" cy="26483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86</xdr:row>
      <xdr:rowOff>358589</xdr:rowOff>
    </xdr:from>
    <xdr:to>
      <xdr:col>21</xdr:col>
      <xdr:colOff>7560</xdr:colOff>
      <xdr:row>89</xdr:row>
      <xdr:rowOff>331375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86</xdr:row>
      <xdr:rowOff>369795</xdr:rowOff>
    </xdr:from>
    <xdr:to>
      <xdr:col>21</xdr:col>
      <xdr:colOff>7560</xdr:colOff>
      <xdr:row>89</xdr:row>
      <xdr:rowOff>342581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86</xdr:row>
      <xdr:rowOff>369795</xdr:rowOff>
    </xdr:from>
    <xdr:to>
      <xdr:col>21</xdr:col>
      <xdr:colOff>7560</xdr:colOff>
      <xdr:row>89</xdr:row>
      <xdr:rowOff>342581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86</xdr:row>
      <xdr:rowOff>358590</xdr:rowOff>
    </xdr:from>
    <xdr:to>
      <xdr:col>21</xdr:col>
      <xdr:colOff>7560</xdr:colOff>
      <xdr:row>89</xdr:row>
      <xdr:rowOff>331376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86</xdr:row>
      <xdr:rowOff>324971</xdr:rowOff>
    </xdr:from>
    <xdr:to>
      <xdr:col>21</xdr:col>
      <xdr:colOff>7560</xdr:colOff>
      <xdr:row>89</xdr:row>
      <xdr:rowOff>297757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87</xdr:row>
      <xdr:rowOff>1</xdr:rowOff>
    </xdr:from>
    <xdr:to>
      <xdr:col>21</xdr:col>
      <xdr:colOff>7560</xdr:colOff>
      <xdr:row>89</xdr:row>
      <xdr:rowOff>353787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86</xdr:row>
      <xdr:rowOff>369795</xdr:rowOff>
    </xdr:from>
    <xdr:to>
      <xdr:col>21</xdr:col>
      <xdr:colOff>7560</xdr:colOff>
      <xdr:row>89</xdr:row>
      <xdr:rowOff>342581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87</xdr:row>
      <xdr:rowOff>0</xdr:rowOff>
    </xdr:from>
    <xdr:to>
      <xdr:col>21</xdr:col>
      <xdr:colOff>7560</xdr:colOff>
      <xdr:row>89</xdr:row>
      <xdr:rowOff>353786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87</xdr:row>
      <xdr:rowOff>1</xdr:rowOff>
    </xdr:from>
    <xdr:to>
      <xdr:col>21</xdr:col>
      <xdr:colOff>7560</xdr:colOff>
      <xdr:row>89</xdr:row>
      <xdr:rowOff>353787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86</xdr:row>
      <xdr:rowOff>358590</xdr:rowOff>
    </xdr:from>
    <xdr:to>
      <xdr:col>21</xdr:col>
      <xdr:colOff>7560</xdr:colOff>
      <xdr:row>89</xdr:row>
      <xdr:rowOff>331376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68" name="グラフ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69" name="グラフ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01717" y="4911587"/>
          <a:ext cx="581106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541065" y="4911587"/>
          <a:ext cx="579783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868478" y="4919870"/>
          <a:ext cx="571500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67391" y="4919870"/>
          <a:ext cx="579783" cy="37417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21</xdr:col>
      <xdr:colOff>7560</xdr:colOff>
      <xdr:row>89</xdr:row>
      <xdr:rowOff>353786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86</xdr:row>
      <xdr:rowOff>369795</xdr:rowOff>
    </xdr:from>
    <xdr:to>
      <xdr:col>21</xdr:col>
      <xdr:colOff>7560</xdr:colOff>
      <xdr:row>89</xdr:row>
      <xdr:rowOff>342581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86</xdr:row>
      <xdr:rowOff>369795</xdr:rowOff>
    </xdr:from>
    <xdr:to>
      <xdr:col>21</xdr:col>
      <xdr:colOff>7560</xdr:colOff>
      <xdr:row>89</xdr:row>
      <xdr:rowOff>342581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87</xdr:row>
      <xdr:rowOff>1</xdr:rowOff>
    </xdr:from>
    <xdr:to>
      <xdr:col>21</xdr:col>
      <xdr:colOff>7560</xdr:colOff>
      <xdr:row>89</xdr:row>
      <xdr:rowOff>353787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87</xdr:row>
      <xdr:rowOff>2</xdr:rowOff>
    </xdr:from>
    <xdr:to>
      <xdr:col>21</xdr:col>
      <xdr:colOff>7560</xdr:colOff>
      <xdr:row>89</xdr:row>
      <xdr:rowOff>353788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87</xdr:row>
      <xdr:rowOff>2</xdr:rowOff>
    </xdr:from>
    <xdr:to>
      <xdr:col>21</xdr:col>
      <xdr:colOff>7560</xdr:colOff>
      <xdr:row>89</xdr:row>
      <xdr:rowOff>353788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87</xdr:row>
      <xdr:rowOff>1</xdr:rowOff>
    </xdr:from>
    <xdr:to>
      <xdr:col>21</xdr:col>
      <xdr:colOff>7560</xdr:colOff>
      <xdr:row>89</xdr:row>
      <xdr:rowOff>353787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86</xdr:row>
      <xdr:rowOff>358590</xdr:rowOff>
    </xdr:from>
    <xdr:to>
      <xdr:col>21</xdr:col>
      <xdr:colOff>7560</xdr:colOff>
      <xdr:row>89</xdr:row>
      <xdr:rowOff>331376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810000" y="95059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553075" y="95059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885457" y="95142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90582" y="95142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810000" y="4886325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553075" y="4886325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885457" y="4894608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90582" y="4894608"/>
          <a:ext cx="581026" cy="37417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21</xdr:col>
      <xdr:colOff>7560</xdr:colOff>
      <xdr:row>90</xdr:row>
      <xdr:rowOff>16033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86</xdr:row>
      <xdr:rowOff>369795</xdr:rowOff>
    </xdr:from>
    <xdr:to>
      <xdr:col>21</xdr:col>
      <xdr:colOff>7560</xdr:colOff>
      <xdr:row>89</xdr:row>
      <xdr:rowOff>342581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87</xdr:row>
      <xdr:rowOff>1</xdr:rowOff>
    </xdr:from>
    <xdr:to>
      <xdr:col>21</xdr:col>
      <xdr:colOff>7560</xdr:colOff>
      <xdr:row>89</xdr:row>
      <xdr:rowOff>353787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4886325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4886325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4894608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4894608"/>
          <a:ext cx="581026" cy="3741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87</xdr:row>
      <xdr:rowOff>0</xdr:rowOff>
    </xdr:from>
    <xdr:to>
      <xdr:col>21</xdr:col>
      <xdr:colOff>7560</xdr:colOff>
      <xdr:row>89</xdr:row>
      <xdr:rowOff>353786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10000" y="4886325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553075" y="4886325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885457" y="4894608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90582" y="4894608"/>
          <a:ext cx="581026" cy="37417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21</xdr:col>
      <xdr:colOff>7560</xdr:colOff>
      <xdr:row>90</xdr:row>
      <xdr:rowOff>16033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86</xdr:row>
      <xdr:rowOff>369795</xdr:rowOff>
    </xdr:from>
    <xdr:to>
      <xdr:col>21</xdr:col>
      <xdr:colOff>7560</xdr:colOff>
      <xdr:row>89</xdr:row>
      <xdr:rowOff>342581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4886325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4886325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4894608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4894608"/>
          <a:ext cx="581026" cy="3741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67</xdr:row>
      <xdr:rowOff>0</xdr:rowOff>
    </xdr:from>
    <xdr:to>
      <xdr:col>21</xdr:col>
      <xdr:colOff>7560</xdr:colOff>
      <xdr:row>70</xdr:row>
      <xdr:rowOff>16033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21</xdr:col>
      <xdr:colOff>7560</xdr:colOff>
      <xdr:row>65</xdr:row>
      <xdr:rowOff>16033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0</xdr:rowOff>
    </xdr:from>
    <xdr:to>
      <xdr:col>21</xdr:col>
      <xdr:colOff>7560</xdr:colOff>
      <xdr:row>45</xdr:row>
      <xdr:rowOff>16033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21</xdr:col>
      <xdr:colOff>7560</xdr:colOff>
      <xdr:row>50</xdr:row>
      <xdr:rowOff>16033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21</xdr:col>
      <xdr:colOff>7560</xdr:colOff>
      <xdr:row>55</xdr:row>
      <xdr:rowOff>16033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21</xdr:col>
      <xdr:colOff>7560</xdr:colOff>
      <xdr:row>60</xdr:row>
      <xdr:rowOff>16033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21</xdr:col>
      <xdr:colOff>7560</xdr:colOff>
      <xdr:row>75</xdr:row>
      <xdr:rowOff>16033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21</xdr:col>
      <xdr:colOff>7560</xdr:colOff>
      <xdr:row>80</xdr:row>
      <xdr:rowOff>16033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21</xdr:col>
      <xdr:colOff>7560</xdr:colOff>
      <xdr:row>85</xdr:row>
      <xdr:rowOff>16033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87</xdr:row>
      <xdr:rowOff>1</xdr:rowOff>
    </xdr:from>
    <xdr:to>
      <xdr:col>21</xdr:col>
      <xdr:colOff>7560</xdr:colOff>
      <xdr:row>89</xdr:row>
      <xdr:rowOff>353787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21</xdr:col>
      <xdr:colOff>7560</xdr:colOff>
      <xdr:row>95</xdr:row>
      <xdr:rowOff>16033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21</xdr:col>
      <xdr:colOff>7560</xdr:colOff>
      <xdr:row>100</xdr:row>
      <xdr:rowOff>16033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102</xdr:row>
      <xdr:rowOff>0</xdr:rowOff>
    </xdr:from>
    <xdr:to>
      <xdr:col>21</xdr:col>
      <xdr:colOff>7560</xdr:colOff>
      <xdr:row>105</xdr:row>
      <xdr:rowOff>16033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21</xdr:col>
      <xdr:colOff>7560</xdr:colOff>
      <xdr:row>110</xdr:row>
      <xdr:rowOff>16033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112</xdr:row>
      <xdr:rowOff>0</xdr:rowOff>
    </xdr:from>
    <xdr:to>
      <xdr:col>21</xdr:col>
      <xdr:colOff>7560</xdr:colOff>
      <xdr:row>115</xdr:row>
      <xdr:rowOff>16033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117</xdr:row>
      <xdr:rowOff>0</xdr:rowOff>
    </xdr:from>
    <xdr:to>
      <xdr:col>21</xdr:col>
      <xdr:colOff>7560</xdr:colOff>
      <xdr:row>120</xdr:row>
      <xdr:rowOff>16033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122</xdr:row>
      <xdr:rowOff>0</xdr:rowOff>
    </xdr:from>
    <xdr:to>
      <xdr:col>21</xdr:col>
      <xdr:colOff>7560</xdr:colOff>
      <xdr:row>125</xdr:row>
      <xdr:rowOff>16033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21</xdr:col>
      <xdr:colOff>7560</xdr:colOff>
      <xdr:row>130</xdr:row>
      <xdr:rowOff>16033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21</xdr:col>
      <xdr:colOff>7560</xdr:colOff>
      <xdr:row>135</xdr:row>
      <xdr:rowOff>16033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1323</xdr:colOff>
      <xdr:row>40</xdr:row>
      <xdr:rowOff>53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0" y="10001250"/>
          <a:ext cx="582348" cy="38105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9</xdr:col>
      <xdr:colOff>0</xdr:colOff>
      <xdr:row>40</xdr:row>
      <xdr:rowOff>0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3075" y="10001250"/>
          <a:ext cx="581025" cy="381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39</xdr:row>
      <xdr:rowOff>8283</xdr:rowOff>
    </xdr:from>
    <xdr:to>
      <xdr:col>13</xdr:col>
      <xdr:colOff>0</xdr:colOff>
      <xdr:row>40</xdr:row>
      <xdr:rowOff>8283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5457" y="10009533"/>
          <a:ext cx="572743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8282</xdr:colOff>
      <xdr:row>39</xdr:row>
      <xdr:rowOff>8283</xdr:rowOff>
    </xdr:from>
    <xdr:to>
      <xdr:col>18</xdr:col>
      <xdr:colOff>8283</xdr:colOff>
      <xdr:row>40</xdr:row>
      <xdr:rowOff>1460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90582" y="10009533"/>
          <a:ext cx="581026" cy="3741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1"/>
  <sheetViews>
    <sheetView workbookViewId="0">
      <selection activeCell="L77" sqref="L77"/>
    </sheetView>
  </sheetViews>
  <sheetFormatPr defaultRowHeight="18.75" x14ac:dyDescent="0.4"/>
  <sheetData>
    <row r="1" spans="1:2" x14ac:dyDescent="0.4">
      <c r="A1" t="s">
        <v>101</v>
      </c>
    </row>
    <row r="3" spans="1:2" x14ac:dyDescent="0.4">
      <c r="A3" s="63" t="s">
        <v>108</v>
      </c>
    </row>
    <row r="5" spans="1:2" x14ac:dyDescent="0.4">
      <c r="B5" s="65" t="s">
        <v>103</v>
      </c>
    </row>
    <row r="6" spans="1:2" x14ac:dyDescent="0.4">
      <c r="B6" s="65" t="s">
        <v>104</v>
      </c>
    </row>
    <row r="7" spans="1:2" x14ac:dyDescent="0.4">
      <c r="B7" t="s">
        <v>105</v>
      </c>
    </row>
    <row r="9" spans="1:2" x14ac:dyDescent="0.4">
      <c r="B9" s="64" t="s">
        <v>106</v>
      </c>
    </row>
    <row r="10" spans="1:2" x14ac:dyDescent="0.4">
      <c r="B10" t="s">
        <v>94</v>
      </c>
    </row>
    <row r="11" spans="1:2" x14ac:dyDescent="0.4">
      <c r="B11" t="s">
        <v>95</v>
      </c>
    </row>
    <row r="12" spans="1:2" x14ac:dyDescent="0.4">
      <c r="B12" t="s">
        <v>96</v>
      </c>
    </row>
    <row r="13" spans="1:2" x14ac:dyDescent="0.4">
      <c r="B13" t="s">
        <v>97</v>
      </c>
    </row>
    <row r="14" spans="1:2" x14ac:dyDescent="0.4">
      <c r="B14" t="s">
        <v>98</v>
      </c>
    </row>
    <row r="15" spans="1:2" x14ac:dyDescent="0.4">
      <c r="B15" t="s">
        <v>100</v>
      </c>
    </row>
    <row r="17" spans="1:2" x14ac:dyDescent="0.4">
      <c r="B17" t="s">
        <v>99</v>
      </c>
    </row>
    <row r="19" spans="1:2" x14ac:dyDescent="0.4">
      <c r="B19" t="s">
        <v>102</v>
      </c>
    </row>
    <row r="20" spans="1:2" x14ac:dyDescent="0.4">
      <c r="B20" t="s">
        <v>107</v>
      </c>
    </row>
    <row r="22" spans="1:2" x14ac:dyDescent="0.4">
      <c r="B22" t="s">
        <v>109</v>
      </c>
    </row>
    <row r="25" spans="1:2" x14ac:dyDescent="0.4">
      <c r="A25" s="63" t="s">
        <v>110</v>
      </c>
    </row>
    <row r="32" spans="1:2" x14ac:dyDescent="0.4">
      <c r="B32" t="s">
        <v>111</v>
      </c>
    </row>
    <row r="50" spans="2:2" x14ac:dyDescent="0.4">
      <c r="B50" t="s">
        <v>112</v>
      </c>
    </row>
    <row r="51" spans="2:2" x14ac:dyDescent="0.4">
      <c r="B51" t="s">
        <v>113</v>
      </c>
    </row>
    <row r="52" spans="2:2" x14ac:dyDescent="0.4">
      <c r="B52" t="s">
        <v>114</v>
      </c>
    </row>
    <row r="73" spans="2:2" x14ac:dyDescent="0.4">
      <c r="B73" t="s">
        <v>115</v>
      </c>
    </row>
    <row r="102" spans="1:2" x14ac:dyDescent="0.4">
      <c r="B102" t="s">
        <v>116</v>
      </c>
    </row>
    <row r="103" spans="1:2" x14ac:dyDescent="0.4">
      <c r="B103" t="s">
        <v>117</v>
      </c>
    </row>
    <row r="104" spans="1:2" x14ac:dyDescent="0.4">
      <c r="B104" t="s">
        <v>118</v>
      </c>
    </row>
    <row r="105" spans="1:2" x14ac:dyDescent="0.4">
      <c r="B105" t="s">
        <v>119</v>
      </c>
    </row>
    <row r="108" spans="1:2" x14ac:dyDescent="0.4">
      <c r="A108" t="s">
        <v>120</v>
      </c>
    </row>
    <row r="109" spans="1:2" x14ac:dyDescent="0.4">
      <c r="B109" t="s">
        <v>121</v>
      </c>
    </row>
    <row r="110" spans="1:2" x14ac:dyDescent="0.4">
      <c r="B110" t="s">
        <v>122</v>
      </c>
    </row>
    <row r="111" spans="1:2" x14ac:dyDescent="0.4">
      <c r="B111" t="s">
        <v>123</v>
      </c>
    </row>
  </sheetData>
  <phoneticPr fontId="2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view="pageBreakPreview" topLeftCell="A34" zoomScale="85" zoomScaleNormal="85" zoomScaleSheetLayoutView="85" workbookViewId="0">
      <selection activeCell="Z88" sqref="Z88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スプレッドシートデータ!C20</f>
        <v>16</v>
      </c>
      <c r="C4" s="51">
        <f>スプレッドシートデータ!D20</f>
        <v>17</v>
      </c>
      <c r="D4" s="51">
        <f>スプレッドシートデータ!E20</f>
        <v>11</v>
      </c>
      <c r="E4" s="51">
        <f>スプレッドシートデータ!F20</f>
        <v>15</v>
      </c>
      <c r="F4" s="51">
        <f>スプレッドシートデータ!G20</f>
        <v>12</v>
      </c>
      <c r="G4" s="51">
        <f>スプレッドシートデータ!H20</f>
        <v>11</v>
      </c>
      <c r="H4" s="51">
        <f>スプレッドシートデータ!I20</f>
        <v>14</v>
      </c>
      <c r="I4" s="51">
        <f>スプレッドシートデータ!J20</f>
        <v>11</v>
      </c>
      <c r="J4" s="51">
        <f>スプレッドシートデータ!K20</f>
        <v>12</v>
      </c>
      <c r="K4" s="51">
        <f>スプレッドシートデータ!L20</f>
        <v>15</v>
      </c>
      <c r="L4" s="51">
        <f>スプレッドシートデータ!M20</f>
        <v>14</v>
      </c>
      <c r="M4" s="51">
        <f>スプレッドシートデータ!N20</f>
        <v>13</v>
      </c>
      <c r="N4" s="51">
        <f>スプレッドシートデータ!O20</f>
        <v>14</v>
      </c>
      <c r="O4" s="51">
        <f>スプレッドシートデータ!P20</f>
        <v>18</v>
      </c>
      <c r="P4" s="51">
        <f>スプレッドシートデータ!Q20</f>
        <v>18</v>
      </c>
      <c r="Q4" s="51">
        <f>スプレッドシートデータ!R20</f>
        <v>12</v>
      </c>
      <c r="R4" s="51">
        <f>スプレッドシートデータ!S20</f>
        <v>17</v>
      </c>
      <c r="S4" s="51">
        <f>スプレッドシートデータ!T20</f>
        <v>10</v>
      </c>
      <c r="T4" s="51">
        <f>スプレッドシートデータ!U20</f>
        <v>11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スプレッドシートデータ!C21</f>
        <v>8</v>
      </c>
      <c r="C5" s="51">
        <f>スプレッドシートデータ!D21</f>
        <v>10</v>
      </c>
      <c r="D5" s="51">
        <f>スプレッドシートデータ!E21</f>
        <v>12</v>
      </c>
      <c r="E5" s="51">
        <f>スプレッドシートデータ!F21</f>
        <v>9</v>
      </c>
      <c r="F5" s="51">
        <f>スプレッドシートデータ!G21</f>
        <v>12</v>
      </c>
      <c r="G5" s="51">
        <f>スプレッドシートデータ!H21</f>
        <v>10</v>
      </c>
      <c r="H5" s="51">
        <f>スプレッドシートデータ!I21</f>
        <v>11</v>
      </c>
      <c r="I5" s="51">
        <f>スプレッドシートデータ!J21</f>
        <v>11</v>
      </c>
      <c r="J5" s="51">
        <f>スプレッドシートデータ!K21</f>
        <v>6</v>
      </c>
      <c r="K5" s="51">
        <f>スプレッドシートデータ!L21</f>
        <v>12</v>
      </c>
      <c r="L5" s="51">
        <f>スプレッドシートデータ!M21</f>
        <v>8</v>
      </c>
      <c r="M5" s="51">
        <f>スプレッドシートデータ!N21</f>
        <v>9</v>
      </c>
      <c r="N5" s="51">
        <f>スプレッドシートデータ!O21</f>
        <v>10</v>
      </c>
      <c r="O5" s="51">
        <f>スプレッドシートデータ!P21</f>
        <v>9</v>
      </c>
      <c r="P5" s="51">
        <f>スプレッドシートデータ!Q21</f>
        <v>8</v>
      </c>
      <c r="Q5" s="51">
        <f>スプレッドシートデータ!R21</f>
        <v>10</v>
      </c>
      <c r="R5" s="51">
        <f>スプレッドシートデータ!S21</f>
        <v>6</v>
      </c>
      <c r="S5" s="51">
        <f>スプレッドシートデータ!T21</f>
        <v>12</v>
      </c>
      <c r="T5" s="51">
        <f>スプレッドシートデータ!U21</f>
        <v>13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スプレッドシートデータ!C22</f>
        <v>3</v>
      </c>
      <c r="C6" s="51">
        <f>スプレッドシートデータ!D22</f>
        <v>0</v>
      </c>
      <c r="D6" s="51">
        <f>スプレッドシートデータ!E22</f>
        <v>3</v>
      </c>
      <c r="E6" s="51">
        <f>スプレッドシートデータ!F22</f>
        <v>2</v>
      </c>
      <c r="F6" s="51">
        <f>スプレッドシートデータ!G22</f>
        <v>3</v>
      </c>
      <c r="G6" s="51">
        <f>スプレッドシートデータ!H22</f>
        <v>4</v>
      </c>
      <c r="H6" s="51">
        <f>スプレッドシートデータ!I22</f>
        <v>1</v>
      </c>
      <c r="I6" s="51">
        <f>スプレッドシートデータ!J22</f>
        <v>5</v>
      </c>
      <c r="J6" s="51">
        <f>スプレッドシートデータ!K22</f>
        <v>8</v>
      </c>
      <c r="K6" s="51">
        <f>スプレッドシートデータ!L22</f>
        <v>0</v>
      </c>
      <c r="L6" s="51">
        <f>スプレッドシートデータ!M22</f>
        <v>5</v>
      </c>
      <c r="M6" s="51">
        <f>スプレッドシートデータ!N22</f>
        <v>4</v>
      </c>
      <c r="N6" s="51">
        <f>スプレッドシートデータ!O22</f>
        <v>2</v>
      </c>
      <c r="O6" s="51">
        <f>スプレッドシートデータ!P22</f>
        <v>0</v>
      </c>
      <c r="P6" s="51">
        <f>スプレッドシートデータ!Q22</f>
        <v>1</v>
      </c>
      <c r="Q6" s="51">
        <f>スプレッドシートデータ!R22</f>
        <v>4</v>
      </c>
      <c r="R6" s="51">
        <f>スプレッドシートデータ!S22</f>
        <v>3</v>
      </c>
      <c r="S6" s="51">
        <f>スプレッドシートデータ!T22</f>
        <v>2</v>
      </c>
      <c r="T6" s="51">
        <f>スプレッドシートデータ!U22</f>
        <v>1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スプレッドシートデータ!C23</f>
        <v>0</v>
      </c>
      <c r="C7" s="51">
        <f>スプレッドシートデータ!D23</f>
        <v>0</v>
      </c>
      <c r="D7" s="51">
        <f>スプレッドシートデータ!E23</f>
        <v>1</v>
      </c>
      <c r="E7" s="51">
        <f>スプレッドシートデータ!F23</f>
        <v>1</v>
      </c>
      <c r="F7" s="51">
        <f>スプレッドシートデータ!G23</f>
        <v>0</v>
      </c>
      <c r="G7" s="51">
        <f>スプレッドシートデータ!H23</f>
        <v>2</v>
      </c>
      <c r="H7" s="51">
        <f>スプレッドシートデータ!I23</f>
        <v>1</v>
      </c>
      <c r="I7" s="51">
        <f>スプレッドシートデータ!J23</f>
        <v>0</v>
      </c>
      <c r="J7" s="51">
        <f>スプレッドシートデータ!K23</f>
        <v>1</v>
      </c>
      <c r="K7" s="51">
        <f>スプレッドシートデータ!L23</f>
        <v>0</v>
      </c>
      <c r="L7" s="51">
        <f>スプレッドシートデータ!M23</f>
        <v>0</v>
      </c>
      <c r="M7" s="51">
        <f>スプレッドシートデータ!N23</f>
        <v>1</v>
      </c>
      <c r="N7" s="51">
        <f>スプレッドシートデータ!O23</f>
        <v>1</v>
      </c>
      <c r="O7" s="51">
        <f>スプレッドシートデータ!P23</f>
        <v>0</v>
      </c>
      <c r="P7" s="51">
        <f>スプレッドシートデータ!Q23</f>
        <v>0</v>
      </c>
      <c r="Q7" s="51">
        <f>スプレッドシートデータ!R23</f>
        <v>1</v>
      </c>
      <c r="R7" s="51">
        <f>スプレッドシートデータ!S23</f>
        <v>1</v>
      </c>
      <c r="S7" s="51">
        <f>スプレッドシートデータ!T23</f>
        <v>3</v>
      </c>
      <c r="T7" s="51">
        <f>スプレッドシートデータ!U23</f>
        <v>2</v>
      </c>
      <c r="U7" s="5"/>
      <c r="V7" s="7"/>
      <c r="AA7"/>
    </row>
    <row r="8" spans="1:27" x14ac:dyDescent="0.35">
      <c r="A8" s="53" t="s">
        <v>3</v>
      </c>
      <c r="B8" s="54">
        <f>SUM(B4:B7)</f>
        <v>27</v>
      </c>
      <c r="C8" s="54">
        <f t="shared" ref="C8:T8" si="0">SUM(C4:C7)</f>
        <v>27</v>
      </c>
      <c r="D8" s="54">
        <f t="shared" si="0"/>
        <v>27</v>
      </c>
      <c r="E8" s="54">
        <f t="shared" si="0"/>
        <v>27</v>
      </c>
      <c r="F8" s="54">
        <f t="shared" si="0"/>
        <v>27</v>
      </c>
      <c r="G8" s="54">
        <f t="shared" si="0"/>
        <v>27</v>
      </c>
      <c r="H8" s="54">
        <f t="shared" si="0"/>
        <v>27</v>
      </c>
      <c r="I8" s="54">
        <f t="shared" si="0"/>
        <v>27</v>
      </c>
      <c r="J8" s="54">
        <f t="shared" si="0"/>
        <v>27</v>
      </c>
      <c r="K8" s="54">
        <f t="shared" si="0"/>
        <v>27</v>
      </c>
      <c r="L8" s="54">
        <f t="shared" si="0"/>
        <v>27</v>
      </c>
      <c r="M8" s="54">
        <f t="shared" si="0"/>
        <v>27</v>
      </c>
      <c r="N8" s="54">
        <f t="shared" si="0"/>
        <v>27</v>
      </c>
      <c r="O8" s="54">
        <f t="shared" si="0"/>
        <v>27</v>
      </c>
      <c r="P8" s="54">
        <f t="shared" si="0"/>
        <v>27</v>
      </c>
      <c r="Q8" s="54">
        <f t="shared" si="0"/>
        <v>27</v>
      </c>
      <c r="R8" s="54">
        <f t="shared" si="0"/>
        <v>27</v>
      </c>
      <c r="S8" s="54">
        <f t="shared" si="0"/>
        <v>27</v>
      </c>
      <c r="T8" s="54">
        <f t="shared" si="0"/>
        <v>27</v>
      </c>
      <c r="U8" s="5"/>
      <c r="V8" s="7"/>
      <c r="AA8"/>
    </row>
    <row r="9" spans="1:27" x14ac:dyDescent="0.35">
      <c r="A9" s="43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59.3</v>
      </c>
      <c r="C12" s="57">
        <f t="shared" ref="C12:T15" si="1">C4/SUM($B$4:$B$7)*10000%</f>
        <v>63</v>
      </c>
      <c r="D12" s="57">
        <f t="shared" si="1"/>
        <v>40.700000000000003</v>
      </c>
      <c r="E12" s="57">
        <f t="shared" si="1"/>
        <v>55.6</v>
      </c>
      <c r="F12" s="57">
        <f t="shared" si="1"/>
        <v>44.4</v>
      </c>
      <c r="G12" s="57">
        <f t="shared" si="1"/>
        <v>40.700000000000003</v>
      </c>
      <c r="H12" s="57">
        <f t="shared" si="1"/>
        <v>51.9</v>
      </c>
      <c r="I12" s="57">
        <f t="shared" si="1"/>
        <v>40.700000000000003</v>
      </c>
      <c r="J12" s="57">
        <f t="shared" si="1"/>
        <v>44.4</v>
      </c>
      <c r="K12" s="57">
        <f t="shared" si="1"/>
        <v>55.6</v>
      </c>
      <c r="L12" s="57">
        <f t="shared" si="1"/>
        <v>51.9</v>
      </c>
      <c r="M12" s="57">
        <f t="shared" si="1"/>
        <v>48.1</v>
      </c>
      <c r="N12" s="57">
        <f t="shared" si="1"/>
        <v>51.9</v>
      </c>
      <c r="O12" s="57">
        <f t="shared" si="1"/>
        <v>66.7</v>
      </c>
      <c r="P12" s="57">
        <f t="shared" si="1"/>
        <v>66.7</v>
      </c>
      <c r="Q12" s="57">
        <f t="shared" si="1"/>
        <v>44.4</v>
      </c>
      <c r="R12" s="57">
        <f t="shared" si="1"/>
        <v>63</v>
      </c>
      <c r="S12" s="57">
        <f t="shared" si="1"/>
        <v>37</v>
      </c>
      <c r="T12" s="57">
        <f t="shared" si="1"/>
        <v>40.700000000000003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29.6</v>
      </c>
      <c r="C13" s="57">
        <f t="shared" si="2"/>
        <v>37</v>
      </c>
      <c r="D13" s="57">
        <f t="shared" si="2"/>
        <v>44.4</v>
      </c>
      <c r="E13" s="57">
        <f t="shared" si="2"/>
        <v>33.299999999999997</v>
      </c>
      <c r="F13" s="57">
        <f t="shared" si="2"/>
        <v>44.4</v>
      </c>
      <c r="G13" s="57">
        <f t="shared" si="2"/>
        <v>37</v>
      </c>
      <c r="H13" s="57">
        <f t="shared" si="2"/>
        <v>40.700000000000003</v>
      </c>
      <c r="I13" s="57">
        <f t="shared" si="2"/>
        <v>40.700000000000003</v>
      </c>
      <c r="J13" s="57">
        <f t="shared" si="2"/>
        <v>22.2</v>
      </c>
      <c r="K13" s="57">
        <f t="shared" si="2"/>
        <v>44.4</v>
      </c>
      <c r="L13" s="57">
        <f t="shared" si="2"/>
        <v>29.6</v>
      </c>
      <c r="M13" s="57">
        <f t="shared" si="2"/>
        <v>33.299999999999997</v>
      </c>
      <c r="N13" s="57">
        <f t="shared" si="2"/>
        <v>37</v>
      </c>
      <c r="O13" s="57">
        <f t="shared" si="2"/>
        <v>33.299999999999997</v>
      </c>
      <c r="P13" s="57">
        <f t="shared" si="2"/>
        <v>29.6</v>
      </c>
      <c r="Q13" s="57">
        <f t="shared" si="2"/>
        <v>37</v>
      </c>
      <c r="R13" s="57">
        <f t="shared" si="1"/>
        <v>22.2</v>
      </c>
      <c r="S13" s="57">
        <f t="shared" si="1"/>
        <v>44.4</v>
      </c>
      <c r="T13" s="57">
        <f t="shared" si="1"/>
        <v>48.1</v>
      </c>
      <c r="U13" s="6"/>
      <c r="V13" s="11"/>
      <c r="AA13"/>
    </row>
    <row r="14" spans="1:27" x14ac:dyDescent="0.4">
      <c r="A14" s="56" t="s">
        <v>6</v>
      </c>
      <c r="B14" s="57">
        <f t="shared" si="2"/>
        <v>11.1</v>
      </c>
      <c r="C14" s="57">
        <f t="shared" si="2"/>
        <v>0</v>
      </c>
      <c r="D14" s="57">
        <f t="shared" si="2"/>
        <v>11.1</v>
      </c>
      <c r="E14" s="57">
        <f t="shared" si="2"/>
        <v>7.4</v>
      </c>
      <c r="F14" s="57">
        <f t="shared" si="2"/>
        <v>11.1</v>
      </c>
      <c r="G14" s="57">
        <f t="shared" si="2"/>
        <v>14.8</v>
      </c>
      <c r="H14" s="57">
        <f t="shared" si="2"/>
        <v>3.7</v>
      </c>
      <c r="I14" s="57">
        <f t="shared" si="2"/>
        <v>18.5</v>
      </c>
      <c r="J14" s="57">
        <f t="shared" si="2"/>
        <v>29.6</v>
      </c>
      <c r="K14" s="57">
        <f t="shared" si="2"/>
        <v>0</v>
      </c>
      <c r="L14" s="57">
        <f t="shared" si="2"/>
        <v>18.5</v>
      </c>
      <c r="M14" s="57">
        <f t="shared" si="2"/>
        <v>14.8</v>
      </c>
      <c r="N14" s="57">
        <f t="shared" si="2"/>
        <v>7.4</v>
      </c>
      <c r="O14" s="57">
        <f t="shared" si="2"/>
        <v>0</v>
      </c>
      <c r="P14" s="57">
        <f t="shared" si="2"/>
        <v>3.7</v>
      </c>
      <c r="Q14" s="57">
        <f t="shared" si="2"/>
        <v>14.8</v>
      </c>
      <c r="R14" s="57">
        <f t="shared" si="1"/>
        <v>11.1</v>
      </c>
      <c r="S14" s="57">
        <f t="shared" si="1"/>
        <v>7.4</v>
      </c>
      <c r="T14" s="57">
        <f t="shared" si="1"/>
        <v>3.7</v>
      </c>
      <c r="U14" s="6"/>
      <c r="V14" s="11"/>
      <c r="AA14"/>
    </row>
    <row r="15" spans="1:27" x14ac:dyDescent="0.4">
      <c r="A15" s="56" t="s">
        <v>7</v>
      </c>
      <c r="B15" s="57">
        <f t="shared" si="2"/>
        <v>0</v>
      </c>
      <c r="C15" s="57">
        <f t="shared" si="2"/>
        <v>0</v>
      </c>
      <c r="D15" s="57">
        <f t="shared" si="2"/>
        <v>3.7</v>
      </c>
      <c r="E15" s="57">
        <f t="shared" si="2"/>
        <v>3.7</v>
      </c>
      <c r="F15" s="57">
        <f t="shared" si="2"/>
        <v>0</v>
      </c>
      <c r="G15" s="57">
        <f t="shared" si="2"/>
        <v>7.4</v>
      </c>
      <c r="H15" s="57">
        <f t="shared" si="2"/>
        <v>3.7</v>
      </c>
      <c r="I15" s="57">
        <f t="shared" si="2"/>
        <v>0</v>
      </c>
      <c r="J15" s="57">
        <f t="shared" si="2"/>
        <v>3.7</v>
      </c>
      <c r="K15" s="57">
        <f t="shared" si="2"/>
        <v>0</v>
      </c>
      <c r="L15" s="57">
        <f t="shared" si="2"/>
        <v>0</v>
      </c>
      <c r="M15" s="57">
        <f t="shared" si="2"/>
        <v>3.7</v>
      </c>
      <c r="N15" s="57">
        <f t="shared" si="2"/>
        <v>3.7</v>
      </c>
      <c r="O15" s="57">
        <f t="shared" si="2"/>
        <v>0</v>
      </c>
      <c r="P15" s="57">
        <f t="shared" si="2"/>
        <v>0</v>
      </c>
      <c r="Q15" s="57">
        <f t="shared" si="2"/>
        <v>3.7</v>
      </c>
      <c r="R15" s="57">
        <f t="shared" si="1"/>
        <v>3.7</v>
      </c>
      <c r="S15" s="57">
        <f t="shared" si="1"/>
        <v>11.1</v>
      </c>
      <c r="T15" s="57">
        <f t="shared" si="1"/>
        <v>7.4</v>
      </c>
      <c r="U15" s="6"/>
      <c r="V15" s="11"/>
      <c r="AA15"/>
    </row>
    <row r="16" spans="1:27" s="37" customFormat="1" x14ac:dyDescent="0.4">
      <c r="A16" s="39"/>
      <c r="B16" s="60">
        <f>SUM(B12:B15)</f>
        <v>100</v>
      </c>
      <c r="C16" s="60">
        <f t="shared" ref="C16:T16" si="3">SUM(C12:C15)</f>
        <v>100</v>
      </c>
      <c r="D16" s="60">
        <f t="shared" si="3"/>
        <v>99.9</v>
      </c>
      <c r="E16" s="60">
        <f t="shared" si="3"/>
        <v>100</v>
      </c>
      <c r="F16" s="60">
        <f t="shared" si="3"/>
        <v>99.9</v>
      </c>
      <c r="G16" s="60">
        <f t="shared" si="3"/>
        <v>99.9</v>
      </c>
      <c r="H16" s="60">
        <f t="shared" si="3"/>
        <v>100</v>
      </c>
      <c r="I16" s="60">
        <f t="shared" si="3"/>
        <v>99.9</v>
      </c>
      <c r="J16" s="60">
        <f t="shared" si="3"/>
        <v>99.9</v>
      </c>
      <c r="K16" s="60">
        <f t="shared" si="3"/>
        <v>100</v>
      </c>
      <c r="L16" s="60">
        <f t="shared" si="3"/>
        <v>100</v>
      </c>
      <c r="M16" s="60">
        <f t="shared" si="3"/>
        <v>99.9</v>
      </c>
      <c r="N16" s="60">
        <f t="shared" si="3"/>
        <v>100</v>
      </c>
      <c r="O16" s="60">
        <f t="shared" si="3"/>
        <v>100</v>
      </c>
      <c r="P16" s="60">
        <f t="shared" si="3"/>
        <v>100</v>
      </c>
      <c r="Q16" s="60">
        <f t="shared" si="3"/>
        <v>99.9</v>
      </c>
      <c r="R16" s="60">
        <f t="shared" si="3"/>
        <v>100</v>
      </c>
      <c r="S16" s="60">
        <f t="shared" si="3"/>
        <v>99.9</v>
      </c>
      <c r="T16" s="60">
        <f t="shared" si="3"/>
        <v>99.9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59.3</v>
      </c>
      <c r="C22" s="38">
        <v>63</v>
      </c>
      <c r="D22" s="38">
        <v>40.799999999999997</v>
      </c>
      <c r="E22" s="38">
        <v>55.6</v>
      </c>
      <c r="F22" s="38">
        <v>44.4</v>
      </c>
      <c r="G22" s="38">
        <v>40.799999999999997</v>
      </c>
      <c r="H22" s="38">
        <v>51.9</v>
      </c>
      <c r="I22" s="38">
        <v>40.700000000000003</v>
      </c>
      <c r="J22" s="38">
        <v>44.5</v>
      </c>
      <c r="K22" s="38">
        <v>55.6</v>
      </c>
      <c r="L22" s="38">
        <v>51.9</v>
      </c>
      <c r="M22" s="38">
        <v>48.2</v>
      </c>
      <c r="N22" s="38">
        <v>51.9</v>
      </c>
      <c r="O22" s="38">
        <v>66.7</v>
      </c>
      <c r="P22" s="38">
        <v>66.7</v>
      </c>
      <c r="Q22" s="38">
        <v>44.5</v>
      </c>
      <c r="R22" s="38">
        <v>63</v>
      </c>
      <c r="S22" s="38">
        <v>37</v>
      </c>
      <c r="T22" s="38">
        <v>40.700000000000003</v>
      </c>
      <c r="U22" s="5"/>
      <c r="V22" s="9"/>
      <c r="AA22"/>
    </row>
    <row r="23" spans="1:27" x14ac:dyDescent="0.2">
      <c r="A23" s="56" t="s">
        <v>5</v>
      </c>
      <c r="B23" s="38">
        <v>29.6</v>
      </c>
      <c r="C23" s="38">
        <v>37</v>
      </c>
      <c r="D23" s="38">
        <v>44.4</v>
      </c>
      <c r="E23" s="38">
        <v>33.299999999999997</v>
      </c>
      <c r="F23" s="38">
        <v>44.4</v>
      </c>
      <c r="G23" s="38">
        <v>37</v>
      </c>
      <c r="H23" s="38">
        <v>40.700000000000003</v>
      </c>
      <c r="I23" s="38">
        <v>40.700000000000003</v>
      </c>
      <c r="J23" s="38">
        <v>22.2</v>
      </c>
      <c r="K23" s="38">
        <v>44.4</v>
      </c>
      <c r="L23" s="38">
        <v>29.6</v>
      </c>
      <c r="M23" s="38">
        <v>33.299999999999997</v>
      </c>
      <c r="N23" s="38">
        <v>37</v>
      </c>
      <c r="O23" s="38">
        <v>33.299999999999997</v>
      </c>
      <c r="P23" s="38">
        <v>29.6</v>
      </c>
      <c r="Q23" s="38">
        <v>37</v>
      </c>
      <c r="R23" s="38">
        <v>22.2</v>
      </c>
      <c r="S23" s="38">
        <v>44.5</v>
      </c>
      <c r="T23" s="38">
        <v>48.2</v>
      </c>
      <c r="U23" s="5"/>
      <c r="V23" s="9"/>
      <c r="AA23"/>
    </row>
    <row r="24" spans="1:27" x14ac:dyDescent="0.2">
      <c r="A24" s="56" t="s">
        <v>6</v>
      </c>
      <c r="B24" s="38">
        <v>11.1</v>
      </c>
      <c r="C24" s="38">
        <v>0</v>
      </c>
      <c r="D24" s="38">
        <v>11.1</v>
      </c>
      <c r="E24" s="38">
        <v>7.4</v>
      </c>
      <c r="F24" s="38">
        <v>11.2</v>
      </c>
      <c r="G24" s="38">
        <v>14.8</v>
      </c>
      <c r="H24" s="38">
        <v>3.7</v>
      </c>
      <c r="I24" s="38">
        <v>18.600000000000001</v>
      </c>
      <c r="J24" s="38">
        <v>29.6</v>
      </c>
      <c r="K24" s="38">
        <v>0</v>
      </c>
      <c r="L24" s="38">
        <v>18.5</v>
      </c>
      <c r="M24" s="38">
        <v>14.8</v>
      </c>
      <c r="N24" s="38">
        <v>7.4</v>
      </c>
      <c r="O24" s="38">
        <v>0</v>
      </c>
      <c r="P24" s="38">
        <v>3.7</v>
      </c>
      <c r="Q24" s="38">
        <v>14.8</v>
      </c>
      <c r="R24" s="38">
        <v>11.1</v>
      </c>
      <c r="S24" s="38">
        <v>7.4</v>
      </c>
      <c r="T24" s="38">
        <v>3.7</v>
      </c>
      <c r="U24" s="5"/>
      <c r="V24" s="9"/>
      <c r="AA24"/>
    </row>
    <row r="25" spans="1:27" x14ac:dyDescent="0.2">
      <c r="A25" s="56" t="s">
        <v>7</v>
      </c>
      <c r="B25" s="38">
        <v>0</v>
      </c>
      <c r="C25" s="38">
        <v>0</v>
      </c>
      <c r="D25" s="38">
        <v>3.7</v>
      </c>
      <c r="E25" s="38">
        <v>3.7</v>
      </c>
      <c r="F25" s="38">
        <v>0</v>
      </c>
      <c r="G25" s="38">
        <v>7.4</v>
      </c>
      <c r="H25" s="38">
        <v>3.7</v>
      </c>
      <c r="I25" s="38">
        <v>0</v>
      </c>
      <c r="J25" s="38">
        <v>3.7</v>
      </c>
      <c r="K25" s="38">
        <v>0</v>
      </c>
      <c r="L25" s="38">
        <v>0</v>
      </c>
      <c r="M25" s="38">
        <v>3.7</v>
      </c>
      <c r="N25" s="38">
        <v>3.7</v>
      </c>
      <c r="O25" s="38">
        <v>0</v>
      </c>
      <c r="P25" s="38">
        <v>0</v>
      </c>
      <c r="Q25" s="38">
        <v>3.7</v>
      </c>
      <c r="R25" s="38">
        <v>3.7</v>
      </c>
      <c r="S25" s="38">
        <v>11.1</v>
      </c>
      <c r="T25" s="38">
        <v>7.4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0.59299999999999997</v>
      </c>
      <c r="C29" s="58">
        <f t="shared" ref="C29:T32" si="5">C22%</f>
        <v>0.63</v>
      </c>
      <c r="D29" s="58">
        <f t="shared" si="5"/>
        <v>0.40799999999999997</v>
      </c>
      <c r="E29" s="58">
        <f t="shared" si="5"/>
        <v>0.55600000000000005</v>
      </c>
      <c r="F29" s="58">
        <f t="shared" si="5"/>
        <v>0.44400000000000001</v>
      </c>
      <c r="G29" s="58">
        <f t="shared" si="5"/>
        <v>0.40799999999999997</v>
      </c>
      <c r="H29" s="58">
        <f t="shared" si="5"/>
        <v>0.51900000000000002</v>
      </c>
      <c r="I29" s="58">
        <f t="shared" si="5"/>
        <v>0.40699999999999997</v>
      </c>
      <c r="J29" s="58">
        <f t="shared" si="5"/>
        <v>0.44500000000000001</v>
      </c>
      <c r="K29" s="58">
        <f t="shared" si="5"/>
        <v>0.55600000000000005</v>
      </c>
      <c r="L29" s="58">
        <f t="shared" si="5"/>
        <v>0.51900000000000002</v>
      </c>
      <c r="M29" s="58">
        <f t="shared" si="5"/>
        <v>0.48199999999999998</v>
      </c>
      <c r="N29" s="58">
        <f t="shared" si="5"/>
        <v>0.51900000000000002</v>
      </c>
      <c r="O29" s="58">
        <f t="shared" si="5"/>
        <v>0.66700000000000004</v>
      </c>
      <c r="P29" s="58">
        <f t="shared" si="5"/>
        <v>0.66700000000000004</v>
      </c>
      <c r="Q29" s="58">
        <f t="shared" si="5"/>
        <v>0.44500000000000001</v>
      </c>
      <c r="R29" s="58">
        <f t="shared" si="5"/>
        <v>0.63</v>
      </c>
      <c r="S29" s="58">
        <f t="shared" si="5"/>
        <v>0.37</v>
      </c>
      <c r="T29" s="58">
        <f t="shared" si="5"/>
        <v>0.40699999999999997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0.29599999999999999</v>
      </c>
      <c r="C30" s="58">
        <f t="shared" si="6"/>
        <v>0.37</v>
      </c>
      <c r="D30" s="58">
        <f t="shared" si="6"/>
        <v>0.44400000000000001</v>
      </c>
      <c r="E30" s="58">
        <f t="shared" si="6"/>
        <v>0.33300000000000002</v>
      </c>
      <c r="F30" s="58">
        <f t="shared" si="6"/>
        <v>0.44400000000000001</v>
      </c>
      <c r="G30" s="58">
        <f t="shared" si="6"/>
        <v>0.37</v>
      </c>
      <c r="H30" s="58">
        <f t="shared" si="6"/>
        <v>0.40699999999999997</v>
      </c>
      <c r="I30" s="58">
        <f t="shared" si="6"/>
        <v>0.40699999999999997</v>
      </c>
      <c r="J30" s="58">
        <f t="shared" si="6"/>
        <v>0.222</v>
      </c>
      <c r="K30" s="58">
        <f t="shared" si="6"/>
        <v>0.44400000000000001</v>
      </c>
      <c r="L30" s="58">
        <f t="shared" si="6"/>
        <v>0.29599999999999999</v>
      </c>
      <c r="M30" s="58">
        <f t="shared" si="6"/>
        <v>0.33300000000000002</v>
      </c>
      <c r="N30" s="58">
        <f t="shared" si="6"/>
        <v>0.37</v>
      </c>
      <c r="O30" s="58">
        <f t="shared" si="6"/>
        <v>0.33300000000000002</v>
      </c>
      <c r="P30" s="58">
        <f t="shared" si="6"/>
        <v>0.29599999999999999</v>
      </c>
      <c r="Q30" s="58">
        <f t="shared" si="6"/>
        <v>0.37</v>
      </c>
      <c r="R30" s="58">
        <f t="shared" si="5"/>
        <v>0.222</v>
      </c>
      <c r="S30" s="58">
        <f t="shared" si="5"/>
        <v>0.44500000000000001</v>
      </c>
      <c r="T30" s="58">
        <f t="shared" si="5"/>
        <v>0.48199999999999998</v>
      </c>
      <c r="U30" s="6"/>
      <c r="V30" s="7"/>
      <c r="AA30"/>
    </row>
    <row r="31" spans="1:27" x14ac:dyDescent="0.4">
      <c r="A31" s="56" t="s">
        <v>6</v>
      </c>
      <c r="B31" s="58">
        <f t="shared" si="6"/>
        <v>0.111</v>
      </c>
      <c r="C31" s="58">
        <f t="shared" si="6"/>
        <v>0</v>
      </c>
      <c r="D31" s="58">
        <f t="shared" si="6"/>
        <v>0.111</v>
      </c>
      <c r="E31" s="58">
        <f t="shared" si="6"/>
        <v>7.3999999999999996E-2</v>
      </c>
      <c r="F31" s="58">
        <f t="shared" si="6"/>
        <v>0.112</v>
      </c>
      <c r="G31" s="58">
        <f t="shared" si="6"/>
        <v>0.14799999999999999</v>
      </c>
      <c r="H31" s="58">
        <f t="shared" si="6"/>
        <v>3.6999999999999998E-2</v>
      </c>
      <c r="I31" s="58">
        <f t="shared" si="6"/>
        <v>0.186</v>
      </c>
      <c r="J31" s="58">
        <f t="shared" si="6"/>
        <v>0.29599999999999999</v>
      </c>
      <c r="K31" s="58">
        <f t="shared" si="6"/>
        <v>0</v>
      </c>
      <c r="L31" s="58">
        <f t="shared" si="6"/>
        <v>0.185</v>
      </c>
      <c r="M31" s="58">
        <f t="shared" si="6"/>
        <v>0.14799999999999999</v>
      </c>
      <c r="N31" s="58">
        <f t="shared" si="6"/>
        <v>7.3999999999999996E-2</v>
      </c>
      <c r="O31" s="58">
        <f t="shared" si="6"/>
        <v>0</v>
      </c>
      <c r="P31" s="58">
        <f t="shared" si="6"/>
        <v>3.6999999999999998E-2</v>
      </c>
      <c r="Q31" s="58">
        <f t="shared" si="6"/>
        <v>0.14799999999999999</v>
      </c>
      <c r="R31" s="58">
        <f t="shared" si="5"/>
        <v>0.111</v>
      </c>
      <c r="S31" s="58">
        <f t="shared" si="5"/>
        <v>7.3999999999999996E-2</v>
      </c>
      <c r="T31" s="58">
        <f t="shared" si="5"/>
        <v>3.6999999999999998E-2</v>
      </c>
      <c r="U31" s="6"/>
      <c r="V31" s="7"/>
      <c r="AA31"/>
    </row>
    <row r="32" spans="1:27" x14ac:dyDescent="0.4">
      <c r="A32" s="56" t="s">
        <v>7</v>
      </c>
      <c r="B32" s="58">
        <f t="shared" si="6"/>
        <v>0</v>
      </c>
      <c r="C32" s="58">
        <f t="shared" si="6"/>
        <v>0</v>
      </c>
      <c r="D32" s="58">
        <f t="shared" si="6"/>
        <v>3.6999999999999998E-2</v>
      </c>
      <c r="E32" s="58">
        <f t="shared" si="6"/>
        <v>3.6999999999999998E-2</v>
      </c>
      <c r="F32" s="58">
        <f t="shared" si="6"/>
        <v>0</v>
      </c>
      <c r="G32" s="58">
        <f t="shared" si="6"/>
        <v>7.3999999999999996E-2</v>
      </c>
      <c r="H32" s="58">
        <f t="shared" si="6"/>
        <v>3.6999999999999998E-2</v>
      </c>
      <c r="I32" s="58">
        <f t="shared" si="6"/>
        <v>0</v>
      </c>
      <c r="J32" s="58">
        <f t="shared" si="6"/>
        <v>3.6999999999999998E-2</v>
      </c>
      <c r="K32" s="58">
        <f t="shared" si="6"/>
        <v>0</v>
      </c>
      <c r="L32" s="58">
        <f t="shared" si="6"/>
        <v>0</v>
      </c>
      <c r="M32" s="58">
        <f t="shared" si="6"/>
        <v>3.6999999999999998E-2</v>
      </c>
      <c r="N32" s="58">
        <f t="shared" si="6"/>
        <v>3.6999999999999998E-2</v>
      </c>
      <c r="O32" s="58">
        <f t="shared" si="6"/>
        <v>0</v>
      </c>
      <c r="P32" s="58">
        <f t="shared" si="6"/>
        <v>0</v>
      </c>
      <c r="Q32" s="58">
        <f t="shared" si="6"/>
        <v>3.6999999999999998E-2</v>
      </c>
      <c r="R32" s="58">
        <f t="shared" si="5"/>
        <v>3.6999999999999998E-2</v>
      </c>
      <c r="S32" s="58">
        <f t="shared" si="5"/>
        <v>0.111</v>
      </c>
      <c r="T32" s="58">
        <f t="shared" si="5"/>
        <v>7.3999999999999996E-2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73">
        <f>全校!K38</f>
        <v>7</v>
      </c>
      <c r="K38" s="73"/>
      <c r="L38" s="74">
        <f>全校!M38</f>
        <v>11</v>
      </c>
      <c r="M38" s="74"/>
      <c r="N38" s="79" t="s">
        <v>68</v>
      </c>
      <c r="O38" s="79"/>
      <c r="P38" s="75">
        <f>B8</f>
        <v>27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37" priority="2" operator="notEqual">
      <formula>100</formula>
    </cfRule>
  </conditionalFormatting>
  <conditionalFormatting sqref="B26:T26">
    <cfRule type="cellIs" dxfId="36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view="pageBreakPreview" topLeftCell="A34" zoomScale="85" zoomScaleNormal="85" zoomScaleSheetLayoutView="85" workbookViewId="0">
      <selection activeCell="X89" sqref="X89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スプレッドシートデータ!C24</f>
        <v>12</v>
      </c>
      <c r="C4" s="51">
        <f>スプレッドシートデータ!D24</f>
        <v>11</v>
      </c>
      <c r="D4" s="51">
        <f>スプレッドシートデータ!E24</f>
        <v>9</v>
      </c>
      <c r="E4" s="51">
        <f>スプレッドシートデータ!F24</f>
        <v>10</v>
      </c>
      <c r="F4" s="51">
        <f>スプレッドシートデータ!G24</f>
        <v>8</v>
      </c>
      <c r="G4" s="51">
        <f>スプレッドシートデータ!H24</f>
        <v>14</v>
      </c>
      <c r="H4" s="51">
        <f>スプレッドシートデータ!I24</f>
        <v>10</v>
      </c>
      <c r="I4" s="51">
        <f>スプレッドシートデータ!J24</f>
        <v>14</v>
      </c>
      <c r="J4" s="51">
        <f>スプレッドシートデータ!K24</f>
        <v>12</v>
      </c>
      <c r="K4" s="51">
        <f>スプレッドシートデータ!L24</f>
        <v>13</v>
      </c>
      <c r="L4" s="51">
        <f>スプレッドシートデータ!M24</f>
        <v>11</v>
      </c>
      <c r="M4" s="51">
        <f>スプレッドシートデータ!N24</f>
        <v>10</v>
      </c>
      <c r="N4" s="51">
        <f>スプレッドシートデータ!O24</f>
        <v>13</v>
      </c>
      <c r="O4" s="51">
        <f>スプレッドシートデータ!P24</f>
        <v>16</v>
      </c>
      <c r="P4" s="51">
        <f>スプレッドシートデータ!Q24</f>
        <v>11</v>
      </c>
      <c r="Q4" s="51">
        <f>スプレッドシートデータ!R24</f>
        <v>9</v>
      </c>
      <c r="R4" s="51">
        <f>スプレッドシートデータ!S24</f>
        <v>9</v>
      </c>
      <c r="S4" s="51">
        <f>スプレッドシートデータ!T24</f>
        <v>10</v>
      </c>
      <c r="T4" s="51">
        <f>スプレッドシートデータ!U24</f>
        <v>11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スプレッドシートデータ!C25</f>
        <v>5</v>
      </c>
      <c r="C5" s="51">
        <f>スプレッドシートデータ!D25</f>
        <v>6</v>
      </c>
      <c r="D5" s="51">
        <f>スプレッドシートデータ!E25</f>
        <v>9</v>
      </c>
      <c r="E5" s="51">
        <f>スプレッドシートデータ!F25</f>
        <v>8</v>
      </c>
      <c r="F5" s="51">
        <f>スプレッドシートデータ!G25</f>
        <v>7</v>
      </c>
      <c r="G5" s="51">
        <f>スプレッドシートデータ!H25</f>
        <v>1</v>
      </c>
      <c r="H5" s="51">
        <f>スプレッドシートデータ!I25</f>
        <v>7</v>
      </c>
      <c r="I5" s="51">
        <f>スプレッドシートデータ!J25</f>
        <v>4</v>
      </c>
      <c r="J5" s="51">
        <f>スプレッドシートデータ!K25</f>
        <v>5</v>
      </c>
      <c r="K5" s="51">
        <f>スプレッドシートデータ!L25</f>
        <v>5</v>
      </c>
      <c r="L5" s="51">
        <f>スプレッドシートデータ!M25</f>
        <v>6</v>
      </c>
      <c r="M5" s="51">
        <f>スプレッドシートデータ!N25</f>
        <v>7</v>
      </c>
      <c r="N5" s="51">
        <f>スプレッドシートデータ!O25</f>
        <v>3</v>
      </c>
      <c r="O5" s="51">
        <f>スプレッドシートデータ!P25</f>
        <v>2</v>
      </c>
      <c r="P5" s="51">
        <f>スプレッドシートデータ!Q25</f>
        <v>7</v>
      </c>
      <c r="Q5" s="51">
        <f>スプレッドシートデータ!R25</f>
        <v>4</v>
      </c>
      <c r="R5" s="51">
        <f>スプレッドシートデータ!S25</f>
        <v>5</v>
      </c>
      <c r="S5" s="51">
        <f>スプレッドシートデータ!T25</f>
        <v>3</v>
      </c>
      <c r="T5" s="51">
        <f>スプレッドシートデータ!U25</f>
        <v>5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スプレッドシートデータ!C26</f>
        <v>0</v>
      </c>
      <c r="C6" s="51">
        <f>スプレッドシートデータ!D26</f>
        <v>1</v>
      </c>
      <c r="D6" s="51">
        <f>スプレッドシートデータ!E26</f>
        <v>0</v>
      </c>
      <c r="E6" s="51">
        <f>スプレッドシートデータ!F26</f>
        <v>0</v>
      </c>
      <c r="F6" s="51">
        <f>スプレッドシートデータ!G26</f>
        <v>2</v>
      </c>
      <c r="G6" s="51">
        <f>スプレッドシートデータ!H26</f>
        <v>3</v>
      </c>
      <c r="H6" s="51">
        <f>スプレッドシートデータ!I26</f>
        <v>1</v>
      </c>
      <c r="I6" s="51">
        <f>スプレッドシートデータ!J26</f>
        <v>0</v>
      </c>
      <c r="J6" s="51">
        <f>スプレッドシートデータ!K26</f>
        <v>0</v>
      </c>
      <c r="K6" s="51">
        <f>スプレッドシートデータ!L26</f>
        <v>0</v>
      </c>
      <c r="L6" s="51">
        <f>スプレッドシートデータ!M26</f>
        <v>0</v>
      </c>
      <c r="M6" s="51">
        <f>スプレッドシートデータ!N26</f>
        <v>1</v>
      </c>
      <c r="N6" s="51">
        <f>スプレッドシートデータ!O26</f>
        <v>1</v>
      </c>
      <c r="O6" s="51">
        <f>スプレッドシートデータ!P26</f>
        <v>0</v>
      </c>
      <c r="P6" s="51">
        <f>スプレッドシートデータ!Q26</f>
        <v>0</v>
      </c>
      <c r="Q6" s="51">
        <f>スプレッドシートデータ!R26</f>
        <v>5</v>
      </c>
      <c r="R6" s="51">
        <f>スプレッドシートデータ!S26</f>
        <v>3</v>
      </c>
      <c r="S6" s="51">
        <f>スプレッドシートデータ!T26</f>
        <v>3</v>
      </c>
      <c r="T6" s="51">
        <f>スプレッドシートデータ!U26</f>
        <v>1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スプレッドシートデータ!C27</f>
        <v>1</v>
      </c>
      <c r="C7" s="51">
        <f>スプレッドシートデータ!D27</f>
        <v>0</v>
      </c>
      <c r="D7" s="51">
        <f>スプレッドシートデータ!E27</f>
        <v>0</v>
      </c>
      <c r="E7" s="51">
        <f>スプレッドシートデータ!F27</f>
        <v>0</v>
      </c>
      <c r="F7" s="51">
        <f>スプレッドシートデータ!G27</f>
        <v>1</v>
      </c>
      <c r="G7" s="51">
        <f>スプレッドシートデータ!H27</f>
        <v>0</v>
      </c>
      <c r="H7" s="51">
        <f>スプレッドシートデータ!I27</f>
        <v>0</v>
      </c>
      <c r="I7" s="51">
        <f>スプレッドシートデータ!J27</f>
        <v>0</v>
      </c>
      <c r="J7" s="51">
        <f>スプレッドシートデータ!K27</f>
        <v>1</v>
      </c>
      <c r="K7" s="51">
        <f>スプレッドシートデータ!L27</f>
        <v>0</v>
      </c>
      <c r="L7" s="51">
        <f>スプレッドシートデータ!M27</f>
        <v>1</v>
      </c>
      <c r="M7" s="51">
        <f>スプレッドシートデータ!N27</f>
        <v>0</v>
      </c>
      <c r="N7" s="51">
        <f>スプレッドシートデータ!O27</f>
        <v>1</v>
      </c>
      <c r="O7" s="51">
        <f>スプレッドシートデータ!P27</f>
        <v>0</v>
      </c>
      <c r="P7" s="51">
        <f>スプレッドシートデータ!Q27</f>
        <v>0</v>
      </c>
      <c r="Q7" s="51">
        <f>スプレッドシートデータ!R27</f>
        <v>0</v>
      </c>
      <c r="R7" s="51">
        <f>スプレッドシートデータ!S27</f>
        <v>1</v>
      </c>
      <c r="S7" s="51">
        <f>スプレッドシートデータ!T27</f>
        <v>2</v>
      </c>
      <c r="T7" s="51">
        <f>スプレッドシートデータ!U27</f>
        <v>1</v>
      </c>
      <c r="U7" s="5"/>
      <c r="V7" s="7"/>
      <c r="AA7"/>
    </row>
    <row r="8" spans="1:27" x14ac:dyDescent="0.35">
      <c r="A8" s="53" t="s">
        <v>3</v>
      </c>
      <c r="B8" s="54">
        <f>SUM(B4:B7)</f>
        <v>18</v>
      </c>
      <c r="C8" s="54">
        <f t="shared" ref="C8:T8" si="0">SUM(C4:C7)</f>
        <v>18</v>
      </c>
      <c r="D8" s="54">
        <f t="shared" si="0"/>
        <v>18</v>
      </c>
      <c r="E8" s="54">
        <f t="shared" si="0"/>
        <v>18</v>
      </c>
      <c r="F8" s="54">
        <f t="shared" si="0"/>
        <v>18</v>
      </c>
      <c r="G8" s="54">
        <f t="shared" si="0"/>
        <v>18</v>
      </c>
      <c r="H8" s="54">
        <f t="shared" si="0"/>
        <v>18</v>
      </c>
      <c r="I8" s="54">
        <f t="shared" si="0"/>
        <v>18</v>
      </c>
      <c r="J8" s="54">
        <f t="shared" si="0"/>
        <v>18</v>
      </c>
      <c r="K8" s="54">
        <f t="shared" si="0"/>
        <v>18</v>
      </c>
      <c r="L8" s="54">
        <f t="shared" si="0"/>
        <v>18</v>
      </c>
      <c r="M8" s="54">
        <f t="shared" si="0"/>
        <v>18</v>
      </c>
      <c r="N8" s="54">
        <f t="shared" si="0"/>
        <v>18</v>
      </c>
      <c r="O8" s="54">
        <f t="shared" si="0"/>
        <v>18</v>
      </c>
      <c r="P8" s="54">
        <f t="shared" si="0"/>
        <v>18</v>
      </c>
      <c r="Q8" s="54">
        <f t="shared" si="0"/>
        <v>18</v>
      </c>
      <c r="R8" s="54">
        <f t="shared" si="0"/>
        <v>18</v>
      </c>
      <c r="S8" s="54">
        <f t="shared" si="0"/>
        <v>18</v>
      </c>
      <c r="T8" s="54">
        <f t="shared" si="0"/>
        <v>18</v>
      </c>
      <c r="U8" s="5"/>
      <c r="V8" s="7"/>
      <c r="AA8"/>
    </row>
    <row r="9" spans="1:27" x14ac:dyDescent="0.35"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66.7</v>
      </c>
      <c r="C12" s="57">
        <f t="shared" ref="C12:T15" si="1">C4/SUM($B$4:$B$7)*10000%</f>
        <v>61.1</v>
      </c>
      <c r="D12" s="57">
        <f t="shared" si="1"/>
        <v>50</v>
      </c>
      <c r="E12" s="57">
        <f t="shared" si="1"/>
        <v>55.6</v>
      </c>
      <c r="F12" s="57">
        <f t="shared" si="1"/>
        <v>44.4</v>
      </c>
      <c r="G12" s="57">
        <f t="shared" si="1"/>
        <v>77.8</v>
      </c>
      <c r="H12" s="57">
        <f t="shared" si="1"/>
        <v>55.6</v>
      </c>
      <c r="I12" s="57">
        <f t="shared" si="1"/>
        <v>77.8</v>
      </c>
      <c r="J12" s="57">
        <f t="shared" si="1"/>
        <v>66.7</v>
      </c>
      <c r="K12" s="57">
        <f t="shared" si="1"/>
        <v>72.2</v>
      </c>
      <c r="L12" s="57">
        <f t="shared" si="1"/>
        <v>61.1</v>
      </c>
      <c r="M12" s="57">
        <f t="shared" si="1"/>
        <v>55.6</v>
      </c>
      <c r="N12" s="57">
        <f t="shared" si="1"/>
        <v>72.2</v>
      </c>
      <c r="O12" s="57">
        <f t="shared" si="1"/>
        <v>88.9</v>
      </c>
      <c r="P12" s="57">
        <f t="shared" si="1"/>
        <v>61.1</v>
      </c>
      <c r="Q12" s="57">
        <f t="shared" si="1"/>
        <v>50</v>
      </c>
      <c r="R12" s="57">
        <f t="shared" si="1"/>
        <v>50</v>
      </c>
      <c r="S12" s="57">
        <f t="shared" si="1"/>
        <v>55.6</v>
      </c>
      <c r="T12" s="57">
        <f t="shared" si="1"/>
        <v>61.1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27.8</v>
      </c>
      <c r="C13" s="57">
        <f t="shared" si="2"/>
        <v>33.299999999999997</v>
      </c>
      <c r="D13" s="57">
        <f t="shared" si="2"/>
        <v>50</v>
      </c>
      <c r="E13" s="57">
        <f t="shared" si="2"/>
        <v>44.4</v>
      </c>
      <c r="F13" s="57">
        <f t="shared" si="2"/>
        <v>38.9</v>
      </c>
      <c r="G13" s="57">
        <f t="shared" si="2"/>
        <v>5.6</v>
      </c>
      <c r="H13" s="57">
        <f t="shared" si="2"/>
        <v>38.9</v>
      </c>
      <c r="I13" s="57">
        <f t="shared" si="2"/>
        <v>22.2</v>
      </c>
      <c r="J13" s="57">
        <f t="shared" si="2"/>
        <v>27.8</v>
      </c>
      <c r="K13" s="57">
        <f t="shared" si="2"/>
        <v>27.8</v>
      </c>
      <c r="L13" s="57">
        <f t="shared" si="2"/>
        <v>33.299999999999997</v>
      </c>
      <c r="M13" s="57">
        <f t="shared" si="2"/>
        <v>38.9</v>
      </c>
      <c r="N13" s="57">
        <f t="shared" si="2"/>
        <v>16.7</v>
      </c>
      <c r="O13" s="57">
        <f t="shared" si="2"/>
        <v>11.1</v>
      </c>
      <c r="P13" s="57">
        <f t="shared" si="2"/>
        <v>38.9</v>
      </c>
      <c r="Q13" s="57">
        <f t="shared" si="2"/>
        <v>22.2</v>
      </c>
      <c r="R13" s="57">
        <f t="shared" si="1"/>
        <v>27.8</v>
      </c>
      <c r="S13" s="57">
        <f t="shared" si="1"/>
        <v>16.7</v>
      </c>
      <c r="T13" s="57">
        <f t="shared" si="1"/>
        <v>27.8</v>
      </c>
      <c r="U13" s="6"/>
      <c r="V13" s="11"/>
      <c r="AA13"/>
    </row>
    <row r="14" spans="1:27" x14ac:dyDescent="0.4">
      <c r="A14" s="56" t="s">
        <v>6</v>
      </c>
      <c r="B14" s="57">
        <f t="shared" si="2"/>
        <v>0</v>
      </c>
      <c r="C14" s="57">
        <f t="shared" si="2"/>
        <v>5.6</v>
      </c>
      <c r="D14" s="57">
        <f t="shared" si="2"/>
        <v>0</v>
      </c>
      <c r="E14" s="57">
        <f t="shared" si="2"/>
        <v>0</v>
      </c>
      <c r="F14" s="57">
        <f t="shared" si="2"/>
        <v>11.1</v>
      </c>
      <c r="G14" s="57">
        <f t="shared" si="2"/>
        <v>16.7</v>
      </c>
      <c r="H14" s="57">
        <f t="shared" si="2"/>
        <v>5.6</v>
      </c>
      <c r="I14" s="57">
        <f t="shared" si="2"/>
        <v>0</v>
      </c>
      <c r="J14" s="57">
        <f t="shared" si="2"/>
        <v>0</v>
      </c>
      <c r="K14" s="57">
        <f t="shared" si="2"/>
        <v>0</v>
      </c>
      <c r="L14" s="57">
        <f t="shared" si="2"/>
        <v>0</v>
      </c>
      <c r="M14" s="57">
        <f t="shared" si="2"/>
        <v>5.6</v>
      </c>
      <c r="N14" s="57">
        <f t="shared" si="2"/>
        <v>5.6</v>
      </c>
      <c r="O14" s="57">
        <f t="shared" si="2"/>
        <v>0</v>
      </c>
      <c r="P14" s="57">
        <f t="shared" si="2"/>
        <v>0</v>
      </c>
      <c r="Q14" s="57">
        <f t="shared" si="2"/>
        <v>27.8</v>
      </c>
      <c r="R14" s="57">
        <f t="shared" si="1"/>
        <v>16.7</v>
      </c>
      <c r="S14" s="57">
        <f t="shared" si="1"/>
        <v>16.7</v>
      </c>
      <c r="T14" s="57">
        <f t="shared" si="1"/>
        <v>5.6</v>
      </c>
      <c r="U14" s="6"/>
      <c r="V14" s="11"/>
      <c r="AA14"/>
    </row>
    <row r="15" spans="1:27" x14ac:dyDescent="0.4">
      <c r="A15" s="56" t="s">
        <v>7</v>
      </c>
      <c r="B15" s="57">
        <f t="shared" si="2"/>
        <v>5.6</v>
      </c>
      <c r="C15" s="57">
        <f t="shared" si="2"/>
        <v>0</v>
      </c>
      <c r="D15" s="57">
        <f t="shared" si="2"/>
        <v>0</v>
      </c>
      <c r="E15" s="57">
        <f t="shared" si="2"/>
        <v>0</v>
      </c>
      <c r="F15" s="57">
        <f t="shared" si="2"/>
        <v>5.6</v>
      </c>
      <c r="G15" s="57">
        <f t="shared" si="2"/>
        <v>0</v>
      </c>
      <c r="H15" s="57">
        <f t="shared" si="2"/>
        <v>0</v>
      </c>
      <c r="I15" s="57">
        <f t="shared" si="2"/>
        <v>0</v>
      </c>
      <c r="J15" s="57">
        <f t="shared" si="2"/>
        <v>5.6</v>
      </c>
      <c r="K15" s="57">
        <f t="shared" si="2"/>
        <v>0</v>
      </c>
      <c r="L15" s="57">
        <f t="shared" si="2"/>
        <v>5.6</v>
      </c>
      <c r="M15" s="57">
        <f t="shared" si="2"/>
        <v>0</v>
      </c>
      <c r="N15" s="57">
        <f t="shared" si="2"/>
        <v>5.6</v>
      </c>
      <c r="O15" s="57">
        <f t="shared" si="2"/>
        <v>0</v>
      </c>
      <c r="P15" s="57">
        <f t="shared" si="2"/>
        <v>0</v>
      </c>
      <c r="Q15" s="57">
        <f t="shared" si="2"/>
        <v>0</v>
      </c>
      <c r="R15" s="57">
        <f t="shared" si="1"/>
        <v>5.6</v>
      </c>
      <c r="S15" s="57">
        <f t="shared" si="1"/>
        <v>11.1</v>
      </c>
      <c r="T15" s="57">
        <f t="shared" si="1"/>
        <v>5.6</v>
      </c>
      <c r="U15" s="6"/>
      <c r="V15" s="11"/>
      <c r="AA15"/>
    </row>
    <row r="16" spans="1:27" s="37" customFormat="1" x14ac:dyDescent="0.4">
      <c r="A16" s="39"/>
      <c r="B16" s="60">
        <f>SUM(B12:B15)</f>
        <v>100.1</v>
      </c>
      <c r="C16" s="60">
        <f t="shared" ref="C16:T16" si="3">SUM(C12:C15)</f>
        <v>100</v>
      </c>
      <c r="D16" s="60">
        <f t="shared" si="3"/>
        <v>100</v>
      </c>
      <c r="E16" s="60">
        <f t="shared" si="3"/>
        <v>100</v>
      </c>
      <c r="F16" s="60">
        <f t="shared" si="3"/>
        <v>100</v>
      </c>
      <c r="G16" s="60">
        <f t="shared" si="3"/>
        <v>100.1</v>
      </c>
      <c r="H16" s="60">
        <f t="shared" si="3"/>
        <v>100.1</v>
      </c>
      <c r="I16" s="60">
        <f t="shared" si="3"/>
        <v>100</v>
      </c>
      <c r="J16" s="60">
        <f t="shared" si="3"/>
        <v>100.1</v>
      </c>
      <c r="K16" s="60">
        <f t="shared" si="3"/>
        <v>100</v>
      </c>
      <c r="L16" s="60">
        <f t="shared" si="3"/>
        <v>100</v>
      </c>
      <c r="M16" s="60">
        <f t="shared" si="3"/>
        <v>100.1</v>
      </c>
      <c r="N16" s="60">
        <f t="shared" si="3"/>
        <v>100.1</v>
      </c>
      <c r="O16" s="60">
        <f t="shared" si="3"/>
        <v>100</v>
      </c>
      <c r="P16" s="60">
        <f t="shared" si="3"/>
        <v>100</v>
      </c>
      <c r="Q16" s="60">
        <f t="shared" si="3"/>
        <v>100</v>
      </c>
      <c r="R16" s="60">
        <f t="shared" si="3"/>
        <v>100.1</v>
      </c>
      <c r="S16" s="60">
        <f t="shared" si="3"/>
        <v>100.1</v>
      </c>
      <c r="T16" s="60">
        <f t="shared" si="3"/>
        <v>100.1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66.599999999999994</v>
      </c>
      <c r="C22" s="38">
        <v>61.1</v>
      </c>
      <c r="D22" s="38">
        <v>50</v>
      </c>
      <c r="E22" s="38">
        <v>55.6</v>
      </c>
      <c r="F22" s="38">
        <v>44.4</v>
      </c>
      <c r="G22" s="38">
        <v>77.7</v>
      </c>
      <c r="H22" s="38">
        <v>55.5</v>
      </c>
      <c r="I22" s="38">
        <v>77.8</v>
      </c>
      <c r="J22" s="38">
        <v>66.599999999999994</v>
      </c>
      <c r="K22" s="38">
        <v>72.2</v>
      </c>
      <c r="L22" s="38">
        <v>61.1</v>
      </c>
      <c r="M22" s="38">
        <v>55.5</v>
      </c>
      <c r="N22" s="38">
        <v>72.099999999999994</v>
      </c>
      <c r="O22" s="38">
        <v>88.9</v>
      </c>
      <c r="P22" s="38">
        <v>61.1</v>
      </c>
      <c r="Q22" s="38">
        <v>50</v>
      </c>
      <c r="R22" s="38">
        <v>50</v>
      </c>
      <c r="S22" s="38">
        <v>55.5</v>
      </c>
      <c r="T22" s="38">
        <v>61</v>
      </c>
      <c r="U22" s="5"/>
      <c r="V22" s="9"/>
      <c r="AA22"/>
    </row>
    <row r="23" spans="1:27" x14ac:dyDescent="0.2">
      <c r="A23" s="56" t="s">
        <v>5</v>
      </c>
      <c r="B23" s="38">
        <v>27.8</v>
      </c>
      <c r="C23" s="38">
        <v>33.299999999999997</v>
      </c>
      <c r="D23" s="38">
        <v>50</v>
      </c>
      <c r="E23" s="38">
        <v>44.4</v>
      </c>
      <c r="F23" s="38">
        <v>38.9</v>
      </c>
      <c r="G23" s="38">
        <v>5.6</v>
      </c>
      <c r="H23" s="38">
        <v>38.9</v>
      </c>
      <c r="I23" s="38">
        <v>22.2</v>
      </c>
      <c r="J23" s="38">
        <v>27.8</v>
      </c>
      <c r="K23" s="38">
        <v>27.8</v>
      </c>
      <c r="L23" s="38">
        <v>33.299999999999997</v>
      </c>
      <c r="M23" s="38">
        <v>38.9</v>
      </c>
      <c r="N23" s="38">
        <v>16.7</v>
      </c>
      <c r="O23" s="38">
        <v>11.1</v>
      </c>
      <c r="P23" s="38">
        <v>38.9</v>
      </c>
      <c r="Q23" s="38">
        <v>22.2</v>
      </c>
      <c r="R23" s="38">
        <v>27.7</v>
      </c>
      <c r="S23" s="38">
        <v>16.7</v>
      </c>
      <c r="T23" s="38">
        <v>27.8</v>
      </c>
      <c r="U23" s="5"/>
      <c r="V23" s="9"/>
      <c r="AA23"/>
    </row>
    <row r="24" spans="1:27" x14ac:dyDescent="0.2">
      <c r="A24" s="56" t="s">
        <v>6</v>
      </c>
      <c r="B24" s="38">
        <v>0</v>
      </c>
      <c r="C24" s="38">
        <v>5.6</v>
      </c>
      <c r="D24" s="38">
        <v>0</v>
      </c>
      <c r="E24" s="38">
        <v>0</v>
      </c>
      <c r="F24" s="38">
        <v>11.1</v>
      </c>
      <c r="G24" s="38">
        <v>16.7</v>
      </c>
      <c r="H24" s="38">
        <v>5.6</v>
      </c>
      <c r="I24" s="38">
        <v>0</v>
      </c>
      <c r="J24" s="38">
        <v>0</v>
      </c>
      <c r="K24" s="38">
        <v>0</v>
      </c>
      <c r="L24" s="38">
        <v>0</v>
      </c>
      <c r="M24" s="38">
        <v>5.6</v>
      </c>
      <c r="N24" s="38">
        <v>5.6</v>
      </c>
      <c r="O24" s="38">
        <v>0</v>
      </c>
      <c r="P24" s="38">
        <v>0</v>
      </c>
      <c r="Q24" s="38">
        <v>27.8</v>
      </c>
      <c r="R24" s="38">
        <v>16.7</v>
      </c>
      <c r="S24" s="38">
        <v>16.7</v>
      </c>
      <c r="T24" s="38">
        <v>5.6</v>
      </c>
      <c r="U24" s="5"/>
      <c r="V24" s="9"/>
      <c r="AA24"/>
    </row>
    <row r="25" spans="1:27" x14ac:dyDescent="0.2">
      <c r="A25" s="56" t="s">
        <v>7</v>
      </c>
      <c r="B25" s="38">
        <v>5.6</v>
      </c>
      <c r="C25" s="38">
        <v>0</v>
      </c>
      <c r="D25" s="38">
        <v>0</v>
      </c>
      <c r="E25" s="38">
        <v>0</v>
      </c>
      <c r="F25" s="38">
        <v>5.6</v>
      </c>
      <c r="G25" s="38">
        <v>0</v>
      </c>
      <c r="H25" s="38">
        <v>0</v>
      </c>
      <c r="I25" s="38">
        <v>0</v>
      </c>
      <c r="J25" s="38">
        <v>5.6</v>
      </c>
      <c r="K25" s="38">
        <v>0</v>
      </c>
      <c r="L25" s="38">
        <v>5.6</v>
      </c>
      <c r="M25" s="38">
        <v>0</v>
      </c>
      <c r="N25" s="38">
        <v>5.6</v>
      </c>
      <c r="O25" s="38">
        <v>0</v>
      </c>
      <c r="P25" s="38">
        <v>0</v>
      </c>
      <c r="Q25" s="38">
        <v>0</v>
      </c>
      <c r="R25" s="38">
        <v>5.6</v>
      </c>
      <c r="S25" s="38">
        <v>11.1</v>
      </c>
      <c r="T25" s="38">
        <v>5.6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0.66600000000000004</v>
      </c>
      <c r="C29" s="58">
        <f t="shared" ref="C29:T32" si="5">C22%</f>
        <v>0.61099999999999999</v>
      </c>
      <c r="D29" s="58">
        <f t="shared" si="5"/>
        <v>0.5</v>
      </c>
      <c r="E29" s="58">
        <f t="shared" si="5"/>
        <v>0.55600000000000005</v>
      </c>
      <c r="F29" s="58">
        <f t="shared" si="5"/>
        <v>0.44400000000000001</v>
      </c>
      <c r="G29" s="58">
        <f t="shared" si="5"/>
        <v>0.77700000000000002</v>
      </c>
      <c r="H29" s="58">
        <f t="shared" si="5"/>
        <v>0.55500000000000005</v>
      </c>
      <c r="I29" s="58">
        <f t="shared" si="5"/>
        <v>0.77800000000000002</v>
      </c>
      <c r="J29" s="58">
        <f t="shared" si="5"/>
        <v>0.66600000000000004</v>
      </c>
      <c r="K29" s="58">
        <f t="shared" si="5"/>
        <v>0.72199999999999998</v>
      </c>
      <c r="L29" s="58">
        <f t="shared" si="5"/>
        <v>0.61099999999999999</v>
      </c>
      <c r="M29" s="58">
        <f t="shared" si="5"/>
        <v>0.55500000000000005</v>
      </c>
      <c r="N29" s="58">
        <f t="shared" si="5"/>
        <v>0.72099999999999997</v>
      </c>
      <c r="O29" s="58">
        <f t="shared" si="5"/>
        <v>0.88900000000000001</v>
      </c>
      <c r="P29" s="58">
        <f t="shared" si="5"/>
        <v>0.61099999999999999</v>
      </c>
      <c r="Q29" s="58">
        <f t="shared" si="5"/>
        <v>0.5</v>
      </c>
      <c r="R29" s="58">
        <f t="shared" si="5"/>
        <v>0.5</v>
      </c>
      <c r="S29" s="58">
        <f t="shared" si="5"/>
        <v>0.55500000000000005</v>
      </c>
      <c r="T29" s="58">
        <f t="shared" si="5"/>
        <v>0.61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0.27800000000000002</v>
      </c>
      <c r="C30" s="58">
        <f t="shared" si="6"/>
        <v>0.33300000000000002</v>
      </c>
      <c r="D30" s="58">
        <f t="shared" si="6"/>
        <v>0.5</v>
      </c>
      <c r="E30" s="58">
        <f t="shared" si="6"/>
        <v>0.44400000000000001</v>
      </c>
      <c r="F30" s="58">
        <f t="shared" si="6"/>
        <v>0.38900000000000001</v>
      </c>
      <c r="G30" s="58">
        <f t="shared" si="6"/>
        <v>5.6000000000000001E-2</v>
      </c>
      <c r="H30" s="58">
        <f t="shared" si="6"/>
        <v>0.38900000000000001</v>
      </c>
      <c r="I30" s="58">
        <f t="shared" si="6"/>
        <v>0.222</v>
      </c>
      <c r="J30" s="58">
        <f t="shared" si="6"/>
        <v>0.27800000000000002</v>
      </c>
      <c r="K30" s="58">
        <f t="shared" si="6"/>
        <v>0.27800000000000002</v>
      </c>
      <c r="L30" s="58">
        <f t="shared" si="6"/>
        <v>0.33300000000000002</v>
      </c>
      <c r="M30" s="58">
        <f t="shared" si="6"/>
        <v>0.38900000000000001</v>
      </c>
      <c r="N30" s="58">
        <f t="shared" si="6"/>
        <v>0.16700000000000001</v>
      </c>
      <c r="O30" s="58">
        <f t="shared" si="6"/>
        <v>0.111</v>
      </c>
      <c r="P30" s="58">
        <f t="shared" si="6"/>
        <v>0.38900000000000001</v>
      </c>
      <c r="Q30" s="58">
        <f t="shared" si="6"/>
        <v>0.222</v>
      </c>
      <c r="R30" s="58">
        <f t="shared" si="5"/>
        <v>0.27700000000000002</v>
      </c>
      <c r="S30" s="58">
        <f t="shared" si="5"/>
        <v>0.16700000000000001</v>
      </c>
      <c r="T30" s="58">
        <f t="shared" si="5"/>
        <v>0.27800000000000002</v>
      </c>
      <c r="U30" s="6"/>
      <c r="V30" s="7"/>
      <c r="AA30"/>
    </row>
    <row r="31" spans="1:27" x14ac:dyDescent="0.4">
      <c r="A31" s="56" t="s">
        <v>6</v>
      </c>
      <c r="B31" s="58">
        <f t="shared" si="6"/>
        <v>0</v>
      </c>
      <c r="C31" s="58">
        <f t="shared" si="6"/>
        <v>5.6000000000000001E-2</v>
      </c>
      <c r="D31" s="58">
        <f t="shared" si="6"/>
        <v>0</v>
      </c>
      <c r="E31" s="58">
        <f t="shared" si="6"/>
        <v>0</v>
      </c>
      <c r="F31" s="58">
        <f t="shared" si="6"/>
        <v>0.111</v>
      </c>
      <c r="G31" s="58">
        <f t="shared" si="6"/>
        <v>0.16700000000000001</v>
      </c>
      <c r="H31" s="58">
        <f t="shared" si="6"/>
        <v>5.6000000000000001E-2</v>
      </c>
      <c r="I31" s="58">
        <f t="shared" si="6"/>
        <v>0</v>
      </c>
      <c r="J31" s="58">
        <f t="shared" si="6"/>
        <v>0</v>
      </c>
      <c r="K31" s="58">
        <f t="shared" si="6"/>
        <v>0</v>
      </c>
      <c r="L31" s="58">
        <f t="shared" si="6"/>
        <v>0</v>
      </c>
      <c r="M31" s="58">
        <f t="shared" si="6"/>
        <v>5.6000000000000001E-2</v>
      </c>
      <c r="N31" s="58">
        <f t="shared" si="6"/>
        <v>5.6000000000000001E-2</v>
      </c>
      <c r="O31" s="58">
        <f t="shared" si="6"/>
        <v>0</v>
      </c>
      <c r="P31" s="58">
        <f t="shared" si="6"/>
        <v>0</v>
      </c>
      <c r="Q31" s="58">
        <f t="shared" si="6"/>
        <v>0.27800000000000002</v>
      </c>
      <c r="R31" s="58">
        <f t="shared" si="5"/>
        <v>0.16700000000000001</v>
      </c>
      <c r="S31" s="58">
        <f t="shared" si="5"/>
        <v>0.16700000000000001</v>
      </c>
      <c r="T31" s="58">
        <f t="shared" si="5"/>
        <v>5.6000000000000001E-2</v>
      </c>
      <c r="U31" s="6"/>
      <c r="V31" s="7"/>
      <c r="AA31"/>
    </row>
    <row r="32" spans="1:27" x14ac:dyDescent="0.4">
      <c r="A32" s="56" t="s">
        <v>7</v>
      </c>
      <c r="B32" s="58">
        <f t="shared" si="6"/>
        <v>5.6000000000000001E-2</v>
      </c>
      <c r="C32" s="58">
        <f t="shared" si="6"/>
        <v>0</v>
      </c>
      <c r="D32" s="58">
        <f t="shared" si="6"/>
        <v>0</v>
      </c>
      <c r="E32" s="58">
        <f t="shared" si="6"/>
        <v>0</v>
      </c>
      <c r="F32" s="58">
        <f t="shared" si="6"/>
        <v>5.6000000000000001E-2</v>
      </c>
      <c r="G32" s="58">
        <f t="shared" si="6"/>
        <v>0</v>
      </c>
      <c r="H32" s="58">
        <f t="shared" si="6"/>
        <v>0</v>
      </c>
      <c r="I32" s="58">
        <f t="shared" si="6"/>
        <v>0</v>
      </c>
      <c r="J32" s="58">
        <f t="shared" si="6"/>
        <v>5.6000000000000001E-2</v>
      </c>
      <c r="K32" s="58">
        <f t="shared" si="6"/>
        <v>0</v>
      </c>
      <c r="L32" s="58">
        <f t="shared" si="6"/>
        <v>5.6000000000000001E-2</v>
      </c>
      <c r="M32" s="58">
        <f t="shared" si="6"/>
        <v>0</v>
      </c>
      <c r="N32" s="58">
        <f t="shared" si="6"/>
        <v>5.6000000000000001E-2</v>
      </c>
      <c r="O32" s="58">
        <f t="shared" si="6"/>
        <v>0</v>
      </c>
      <c r="P32" s="58">
        <f t="shared" si="6"/>
        <v>0</v>
      </c>
      <c r="Q32" s="58">
        <f t="shared" si="6"/>
        <v>0</v>
      </c>
      <c r="R32" s="58">
        <f t="shared" si="5"/>
        <v>5.6000000000000001E-2</v>
      </c>
      <c r="S32" s="58">
        <f t="shared" si="5"/>
        <v>0.111</v>
      </c>
      <c r="T32" s="58">
        <f t="shared" si="5"/>
        <v>5.6000000000000001E-2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73">
        <f>全校!K38</f>
        <v>7</v>
      </c>
      <c r="K38" s="73"/>
      <c r="L38" s="74">
        <f>全校!M38</f>
        <v>11</v>
      </c>
      <c r="M38" s="74"/>
      <c r="N38" s="79" t="s">
        <v>69</v>
      </c>
      <c r="O38" s="79"/>
      <c r="P38" s="75">
        <f>B8</f>
        <v>18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35" priority="2" operator="notEqual">
      <formula>100</formula>
    </cfRule>
  </conditionalFormatting>
  <conditionalFormatting sqref="B26:T26">
    <cfRule type="cellIs" dxfId="34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topLeftCell="A133" zoomScale="85" zoomScaleNormal="85" zoomScaleSheetLayoutView="85" workbookViewId="0">
      <selection activeCell="Z101" sqref="Z101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スプレッドシートデータ!C28</f>
        <v>12</v>
      </c>
      <c r="C4" s="51">
        <f>スプレッドシートデータ!D28</f>
        <v>9</v>
      </c>
      <c r="D4" s="51">
        <f>スプレッドシートデータ!E28</f>
        <v>11</v>
      </c>
      <c r="E4" s="51">
        <f>スプレッドシートデータ!F28</f>
        <v>11</v>
      </c>
      <c r="F4" s="51">
        <f>スプレッドシートデータ!G28</f>
        <v>8</v>
      </c>
      <c r="G4" s="51">
        <f>スプレッドシートデータ!H28</f>
        <v>7</v>
      </c>
      <c r="H4" s="51">
        <f>スプレッドシートデータ!I28</f>
        <v>9</v>
      </c>
      <c r="I4" s="51">
        <f>スプレッドシートデータ!J28</f>
        <v>7</v>
      </c>
      <c r="J4" s="51">
        <f>スプレッドシートデータ!K28</f>
        <v>6</v>
      </c>
      <c r="K4" s="51">
        <f>スプレッドシートデータ!L28</f>
        <v>11</v>
      </c>
      <c r="L4" s="51">
        <f>スプレッドシートデータ!M28</f>
        <v>7</v>
      </c>
      <c r="M4" s="51">
        <f>スプレッドシートデータ!N28</f>
        <v>7</v>
      </c>
      <c r="N4" s="51">
        <f>スプレッドシートデータ!O28</f>
        <v>11</v>
      </c>
      <c r="O4" s="51">
        <f>スプレッドシートデータ!P28</f>
        <v>12</v>
      </c>
      <c r="P4" s="51">
        <f>スプレッドシートデータ!Q28</f>
        <v>10</v>
      </c>
      <c r="Q4" s="51">
        <f>スプレッドシートデータ!R28</f>
        <v>9</v>
      </c>
      <c r="R4" s="51">
        <f>スプレッドシートデータ!S28</f>
        <v>6</v>
      </c>
      <c r="S4" s="51">
        <f>スプレッドシートデータ!T28</f>
        <v>3</v>
      </c>
      <c r="T4" s="51">
        <f>スプレッドシートデータ!U28</f>
        <v>7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スプレッドシートデータ!C29</f>
        <v>6</v>
      </c>
      <c r="C5" s="51">
        <f>スプレッドシートデータ!D29</f>
        <v>10</v>
      </c>
      <c r="D5" s="51">
        <f>スプレッドシートデータ!E29</f>
        <v>5</v>
      </c>
      <c r="E5" s="51">
        <f>スプレッドシートデータ!F29</f>
        <v>7</v>
      </c>
      <c r="F5" s="51">
        <f>スプレッドシートデータ!G29</f>
        <v>11</v>
      </c>
      <c r="G5" s="51">
        <f>スプレッドシートデータ!H29</f>
        <v>5</v>
      </c>
      <c r="H5" s="51">
        <f>スプレッドシートデータ!I29</f>
        <v>10</v>
      </c>
      <c r="I5" s="51">
        <f>スプレッドシートデータ!J29</f>
        <v>9</v>
      </c>
      <c r="J5" s="51">
        <f>スプレッドシートデータ!K29</f>
        <v>9</v>
      </c>
      <c r="K5" s="51">
        <f>スプレッドシートデータ!L29</f>
        <v>7</v>
      </c>
      <c r="L5" s="51">
        <f>スプレッドシートデータ!M29</f>
        <v>9</v>
      </c>
      <c r="M5" s="51">
        <f>スプレッドシートデータ!N29</f>
        <v>5</v>
      </c>
      <c r="N5" s="51">
        <f>スプレッドシートデータ!O29</f>
        <v>7</v>
      </c>
      <c r="O5" s="51">
        <f>スプレッドシートデータ!P29</f>
        <v>7</v>
      </c>
      <c r="P5" s="51">
        <f>スプレッドシートデータ!Q29</f>
        <v>8</v>
      </c>
      <c r="Q5" s="51">
        <f>スプレッドシートデータ!R29</f>
        <v>10</v>
      </c>
      <c r="R5" s="51">
        <f>スプレッドシートデータ!S29</f>
        <v>10</v>
      </c>
      <c r="S5" s="51">
        <f>スプレッドシートデータ!T29</f>
        <v>8</v>
      </c>
      <c r="T5" s="51">
        <f>スプレッドシートデータ!U29</f>
        <v>6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スプレッドシートデータ!C30</f>
        <v>1</v>
      </c>
      <c r="C6" s="51">
        <f>スプレッドシートデータ!D30</f>
        <v>0</v>
      </c>
      <c r="D6" s="51">
        <f>スプレッドシートデータ!E30</f>
        <v>3</v>
      </c>
      <c r="E6" s="51">
        <f>スプレッドシートデータ!F30</f>
        <v>1</v>
      </c>
      <c r="F6" s="51">
        <f>スプレッドシートデータ!G30</f>
        <v>0</v>
      </c>
      <c r="G6" s="51">
        <f>スプレッドシートデータ!H30</f>
        <v>6</v>
      </c>
      <c r="H6" s="51">
        <f>スプレッドシートデータ!I30</f>
        <v>0</v>
      </c>
      <c r="I6" s="51">
        <f>スプレッドシートデータ!J30</f>
        <v>3</v>
      </c>
      <c r="J6" s="51">
        <f>スプレッドシートデータ!K30</f>
        <v>3</v>
      </c>
      <c r="K6" s="51">
        <f>スプレッドシートデータ!L30</f>
        <v>1</v>
      </c>
      <c r="L6" s="51">
        <f>スプレッドシートデータ!M30</f>
        <v>2</v>
      </c>
      <c r="M6" s="51">
        <f>スプレッドシートデータ!N30</f>
        <v>6</v>
      </c>
      <c r="N6" s="51">
        <f>スプレッドシートデータ!O30</f>
        <v>0</v>
      </c>
      <c r="O6" s="51">
        <f>スプレッドシートデータ!P30</f>
        <v>0</v>
      </c>
      <c r="P6" s="51">
        <f>スプレッドシートデータ!Q30</f>
        <v>1</v>
      </c>
      <c r="Q6" s="51">
        <f>スプレッドシートデータ!R30</f>
        <v>0</v>
      </c>
      <c r="R6" s="51">
        <f>スプレッドシートデータ!S30</f>
        <v>3</v>
      </c>
      <c r="S6" s="51">
        <f>スプレッドシートデータ!T30</f>
        <v>6</v>
      </c>
      <c r="T6" s="51">
        <f>スプレッドシートデータ!U30</f>
        <v>3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スプレッドシートデータ!C31</f>
        <v>0</v>
      </c>
      <c r="C7" s="51">
        <f>スプレッドシートデータ!D31</f>
        <v>0</v>
      </c>
      <c r="D7" s="51">
        <f>スプレッドシートデータ!E31</f>
        <v>0</v>
      </c>
      <c r="E7" s="51">
        <f>スプレッドシートデータ!F31</f>
        <v>0</v>
      </c>
      <c r="F7" s="51">
        <f>スプレッドシートデータ!G31</f>
        <v>0</v>
      </c>
      <c r="G7" s="51">
        <f>スプレッドシートデータ!H31</f>
        <v>1</v>
      </c>
      <c r="H7" s="51">
        <f>スプレッドシートデータ!I31</f>
        <v>0</v>
      </c>
      <c r="I7" s="51">
        <f>スプレッドシートデータ!J31</f>
        <v>0</v>
      </c>
      <c r="J7" s="51">
        <f>スプレッドシートデータ!K31</f>
        <v>1</v>
      </c>
      <c r="K7" s="51">
        <f>スプレッドシートデータ!L31</f>
        <v>0</v>
      </c>
      <c r="L7" s="51">
        <f>スプレッドシートデータ!M31</f>
        <v>1</v>
      </c>
      <c r="M7" s="51">
        <f>スプレッドシートデータ!N31</f>
        <v>1</v>
      </c>
      <c r="N7" s="51">
        <f>スプレッドシートデータ!O31</f>
        <v>1</v>
      </c>
      <c r="O7" s="51">
        <f>スプレッドシートデータ!P31</f>
        <v>0</v>
      </c>
      <c r="P7" s="51">
        <f>スプレッドシートデータ!Q31</f>
        <v>0</v>
      </c>
      <c r="Q7" s="51">
        <f>スプレッドシートデータ!R31</f>
        <v>0</v>
      </c>
      <c r="R7" s="51">
        <f>スプレッドシートデータ!S31</f>
        <v>0</v>
      </c>
      <c r="S7" s="51">
        <f>スプレッドシートデータ!T31</f>
        <v>2</v>
      </c>
      <c r="T7" s="51">
        <f>スプレッドシートデータ!U31</f>
        <v>3</v>
      </c>
      <c r="U7" s="5"/>
      <c r="V7" s="7"/>
      <c r="AA7"/>
    </row>
    <row r="8" spans="1:27" x14ac:dyDescent="0.35">
      <c r="A8" s="53" t="s">
        <v>3</v>
      </c>
      <c r="B8" s="54">
        <f>SUM(B4:B7)</f>
        <v>19</v>
      </c>
      <c r="C8" s="54">
        <f t="shared" ref="C8:T8" si="0">SUM(C4:C7)</f>
        <v>19</v>
      </c>
      <c r="D8" s="54">
        <f t="shared" si="0"/>
        <v>19</v>
      </c>
      <c r="E8" s="54">
        <f t="shared" si="0"/>
        <v>19</v>
      </c>
      <c r="F8" s="54">
        <f t="shared" si="0"/>
        <v>19</v>
      </c>
      <c r="G8" s="54">
        <f t="shared" si="0"/>
        <v>19</v>
      </c>
      <c r="H8" s="54">
        <f t="shared" si="0"/>
        <v>19</v>
      </c>
      <c r="I8" s="54">
        <f t="shared" si="0"/>
        <v>19</v>
      </c>
      <c r="J8" s="54">
        <f t="shared" si="0"/>
        <v>19</v>
      </c>
      <c r="K8" s="54">
        <f t="shared" si="0"/>
        <v>19</v>
      </c>
      <c r="L8" s="54">
        <f t="shared" si="0"/>
        <v>19</v>
      </c>
      <c r="M8" s="54">
        <f t="shared" si="0"/>
        <v>19</v>
      </c>
      <c r="N8" s="54">
        <f t="shared" si="0"/>
        <v>19</v>
      </c>
      <c r="O8" s="54">
        <f t="shared" si="0"/>
        <v>19</v>
      </c>
      <c r="P8" s="54">
        <f t="shared" si="0"/>
        <v>19</v>
      </c>
      <c r="Q8" s="54">
        <f t="shared" si="0"/>
        <v>19</v>
      </c>
      <c r="R8" s="54">
        <f t="shared" si="0"/>
        <v>19</v>
      </c>
      <c r="S8" s="54">
        <f t="shared" si="0"/>
        <v>19</v>
      </c>
      <c r="T8" s="54">
        <f t="shared" si="0"/>
        <v>19</v>
      </c>
      <c r="U8" s="5"/>
      <c r="V8" s="7"/>
      <c r="AA8"/>
    </row>
    <row r="9" spans="1:27" x14ac:dyDescent="0.35"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63.2</v>
      </c>
      <c r="C12" s="57">
        <f t="shared" ref="C12:T15" si="1">C4/SUM($B$4:$B$7)*10000%</f>
        <v>47.4</v>
      </c>
      <c r="D12" s="57">
        <f t="shared" si="1"/>
        <v>57.9</v>
      </c>
      <c r="E12" s="57">
        <f t="shared" si="1"/>
        <v>57.9</v>
      </c>
      <c r="F12" s="57">
        <f t="shared" si="1"/>
        <v>42.1</v>
      </c>
      <c r="G12" s="57">
        <f t="shared" si="1"/>
        <v>36.799999999999997</v>
      </c>
      <c r="H12" s="57">
        <f t="shared" si="1"/>
        <v>47.4</v>
      </c>
      <c r="I12" s="57">
        <f t="shared" si="1"/>
        <v>36.799999999999997</v>
      </c>
      <c r="J12" s="57">
        <f t="shared" si="1"/>
        <v>31.6</v>
      </c>
      <c r="K12" s="57">
        <f t="shared" si="1"/>
        <v>57.9</v>
      </c>
      <c r="L12" s="57">
        <f t="shared" si="1"/>
        <v>36.799999999999997</v>
      </c>
      <c r="M12" s="57">
        <f t="shared" si="1"/>
        <v>36.799999999999997</v>
      </c>
      <c r="N12" s="57">
        <f t="shared" si="1"/>
        <v>57.9</v>
      </c>
      <c r="O12" s="57">
        <f t="shared" si="1"/>
        <v>63.2</v>
      </c>
      <c r="P12" s="57">
        <f t="shared" si="1"/>
        <v>52.6</v>
      </c>
      <c r="Q12" s="57">
        <f t="shared" si="1"/>
        <v>47.4</v>
      </c>
      <c r="R12" s="57">
        <f t="shared" si="1"/>
        <v>31.6</v>
      </c>
      <c r="S12" s="57">
        <f t="shared" si="1"/>
        <v>15.8</v>
      </c>
      <c r="T12" s="57">
        <f t="shared" si="1"/>
        <v>36.799999999999997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31.6</v>
      </c>
      <c r="C13" s="57">
        <f t="shared" si="2"/>
        <v>52.6</v>
      </c>
      <c r="D13" s="57">
        <f t="shared" si="2"/>
        <v>26.3</v>
      </c>
      <c r="E13" s="57">
        <f t="shared" si="2"/>
        <v>36.799999999999997</v>
      </c>
      <c r="F13" s="57">
        <f t="shared" si="2"/>
        <v>57.9</v>
      </c>
      <c r="G13" s="57">
        <f t="shared" si="2"/>
        <v>26.3</v>
      </c>
      <c r="H13" s="57">
        <f t="shared" si="2"/>
        <v>52.6</v>
      </c>
      <c r="I13" s="57">
        <f t="shared" si="2"/>
        <v>47.4</v>
      </c>
      <c r="J13" s="57">
        <f t="shared" si="2"/>
        <v>47.4</v>
      </c>
      <c r="K13" s="57">
        <f t="shared" si="2"/>
        <v>36.799999999999997</v>
      </c>
      <c r="L13" s="57">
        <f t="shared" si="2"/>
        <v>47.4</v>
      </c>
      <c r="M13" s="57">
        <f t="shared" si="2"/>
        <v>26.3</v>
      </c>
      <c r="N13" s="57">
        <f t="shared" si="2"/>
        <v>36.799999999999997</v>
      </c>
      <c r="O13" s="57">
        <f t="shared" si="2"/>
        <v>36.799999999999997</v>
      </c>
      <c r="P13" s="57">
        <f t="shared" si="2"/>
        <v>42.1</v>
      </c>
      <c r="Q13" s="57">
        <f t="shared" si="2"/>
        <v>52.6</v>
      </c>
      <c r="R13" s="57">
        <f t="shared" si="1"/>
        <v>52.6</v>
      </c>
      <c r="S13" s="57">
        <f t="shared" si="1"/>
        <v>42.1</v>
      </c>
      <c r="T13" s="57">
        <f t="shared" si="1"/>
        <v>31.6</v>
      </c>
      <c r="U13" s="6"/>
      <c r="V13" s="11"/>
      <c r="AA13"/>
    </row>
    <row r="14" spans="1:27" x14ac:dyDescent="0.4">
      <c r="A14" s="56" t="s">
        <v>6</v>
      </c>
      <c r="B14" s="57">
        <f t="shared" si="2"/>
        <v>5.3</v>
      </c>
      <c r="C14" s="57">
        <f t="shared" si="2"/>
        <v>0</v>
      </c>
      <c r="D14" s="57">
        <f t="shared" si="2"/>
        <v>15.8</v>
      </c>
      <c r="E14" s="57">
        <f t="shared" si="2"/>
        <v>5.3</v>
      </c>
      <c r="F14" s="57">
        <f t="shared" si="2"/>
        <v>0</v>
      </c>
      <c r="G14" s="57">
        <f t="shared" si="2"/>
        <v>31.6</v>
      </c>
      <c r="H14" s="57">
        <f t="shared" si="2"/>
        <v>0</v>
      </c>
      <c r="I14" s="57">
        <f t="shared" si="2"/>
        <v>15.8</v>
      </c>
      <c r="J14" s="57">
        <f t="shared" si="2"/>
        <v>15.8</v>
      </c>
      <c r="K14" s="57">
        <f t="shared" si="2"/>
        <v>5.3</v>
      </c>
      <c r="L14" s="57">
        <f t="shared" si="2"/>
        <v>10.5</v>
      </c>
      <c r="M14" s="57">
        <f t="shared" si="2"/>
        <v>31.6</v>
      </c>
      <c r="N14" s="57">
        <f t="shared" si="2"/>
        <v>0</v>
      </c>
      <c r="O14" s="57">
        <f t="shared" si="2"/>
        <v>0</v>
      </c>
      <c r="P14" s="57">
        <f t="shared" si="2"/>
        <v>5.3</v>
      </c>
      <c r="Q14" s="57">
        <f t="shared" si="2"/>
        <v>0</v>
      </c>
      <c r="R14" s="57">
        <f t="shared" si="1"/>
        <v>15.8</v>
      </c>
      <c r="S14" s="57">
        <f t="shared" si="1"/>
        <v>31.6</v>
      </c>
      <c r="T14" s="57">
        <f t="shared" si="1"/>
        <v>15.8</v>
      </c>
      <c r="U14" s="6"/>
      <c r="V14" s="11"/>
      <c r="AA14"/>
    </row>
    <row r="15" spans="1:27" x14ac:dyDescent="0.4">
      <c r="A15" s="56" t="s">
        <v>7</v>
      </c>
      <c r="B15" s="57">
        <f t="shared" si="2"/>
        <v>0</v>
      </c>
      <c r="C15" s="57">
        <f t="shared" si="2"/>
        <v>0</v>
      </c>
      <c r="D15" s="57">
        <f t="shared" si="2"/>
        <v>0</v>
      </c>
      <c r="E15" s="57">
        <f t="shared" si="2"/>
        <v>0</v>
      </c>
      <c r="F15" s="57">
        <f t="shared" si="2"/>
        <v>0</v>
      </c>
      <c r="G15" s="57">
        <f t="shared" si="2"/>
        <v>5.3</v>
      </c>
      <c r="H15" s="57">
        <f t="shared" si="2"/>
        <v>0</v>
      </c>
      <c r="I15" s="57">
        <f t="shared" si="2"/>
        <v>0</v>
      </c>
      <c r="J15" s="57">
        <f t="shared" si="2"/>
        <v>5.3</v>
      </c>
      <c r="K15" s="57">
        <f t="shared" si="2"/>
        <v>0</v>
      </c>
      <c r="L15" s="57">
        <f t="shared" si="2"/>
        <v>5.3</v>
      </c>
      <c r="M15" s="57">
        <f t="shared" si="2"/>
        <v>5.3</v>
      </c>
      <c r="N15" s="57">
        <f t="shared" si="2"/>
        <v>5.3</v>
      </c>
      <c r="O15" s="57">
        <f t="shared" si="2"/>
        <v>0</v>
      </c>
      <c r="P15" s="57">
        <f t="shared" si="2"/>
        <v>0</v>
      </c>
      <c r="Q15" s="57">
        <f t="shared" si="2"/>
        <v>0</v>
      </c>
      <c r="R15" s="57">
        <f t="shared" si="1"/>
        <v>0</v>
      </c>
      <c r="S15" s="57">
        <f t="shared" si="1"/>
        <v>10.5</v>
      </c>
      <c r="T15" s="57">
        <f t="shared" si="1"/>
        <v>15.8</v>
      </c>
      <c r="U15" s="6"/>
      <c r="V15" s="11"/>
      <c r="AA15"/>
    </row>
    <row r="16" spans="1:27" s="37" customFormat="1" x14ac:dyDescent="0.4">
      <c r="A16" s="39"/>
      <c r="B16" s="60">
        <f>SUM(B12:B15)</f>
        <v>100.1</v>
      </c>
      <c r="C16" s="60">
        <f t="shared" ref="C16:T16" si="3">SUM(C12:C15)</f>
        <v>100</v>
      </c>
      <c r="D16" s="60">
        <f t="shared" si="3"/>
        <v>100</v>
      </c>
      <c r="E16" s="60">
        <f t="shared" si="3"/>
        <v>100</v>
      </c>
      <c r="F16" s="60">
        <f t="shared" si="3"/>
        <v>100</v>
      </c>
      <c r="G16" s="60">
        <f t="shared" si="3"/>
        <v>100</v>
      </c>
      <c r="H16" s="60">
        <f t="shared" si="3"/>
        <v>100</v>
      </c>
      <c r="I16" s="60">
        <f t="shared" si="3"/>
        <v>100</v>
      </c>
      <c r="J16" s="60">
        <f t="shared" si="3"/>
        <v>100.1</v>
      </c>
      <c r="K16" s="60">
        <f t="shared" si="3"/>
        <v>100</v>
      </c>
      <c r="L16" s="60">
        <f t="shared" si="3"/>
        <v>100</v>
      </c>
      <c r="M16" s="60">
        <f t="shared" si="3"/>
        <v>100</v>
      </c>
      <c r="N16" s="60">
        <f t="shared" si="3"/>
        <v>100</v>
      </c>
      <c r="O16" s="60">
        <f t="shared" si="3"/>
        <v>100</v>
      </c>
      <c r="P16" s="60">
        <f t="shared" si="3"/>
        <v>100</v>
      </c>
      <c r="Q16" s="60">
        <f t="shared" si="3"/>
        <v>100</v>
      </c>
      <c r="R16" s="60">
        <f t="shared" si="3"/>
        <v>100</v>
      </c>
      <c r="S16" s="60">
        <f t="shared" si="3"/>
        <v>100</v>
      </c>
      <c r="T16" s="60">
        <f t="shared" si="3"/>
        <v>100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63.1</v>
      </c>
      <c r="C22" s="38">
        <v>47.4</v>
      </c>
      <c r="D22" s="38">
        <v>57.9</v>
      </c>
      <c r="E22" s="38">
        <v>57.9</v>
      </c>
      <c r="F22" s="38">
        <v>42.1</v>
      </c>
      <c r="G22" s="38">
        <v>36.799999999999997</v>
      </c>
      <c r="H22" s="38">
        <v>47.4</v>
      </c>
      <c r="I22" s="38">
        <v>36.799999999999997</v>
      </c>
      <c r="J22" s="38">
        <v>31.6</v>
      </c>
      <c r="K22" s="38">
        <v>57.9</v>
      </c>
      <c r="L22" s="38">
        <v>36.799999999999997</v>
      </c>
      <c r="M22" s="38">
        <v>36.799999999999997</v>
      </c>
      <c r="N22" s="38">
        <v>57.9</v>
      </c>
      <c r="O22" s="38">
        <v>63.2</v>
      </c>
      <c r="P22" s="38">
        <v>52.6</v>
      </c>
      <c r="Q22" s="38">
        <v>47.4</v>
      </c>
      <c r="R22" s="38">
        <v>31.6</v>
      </c>
      <c r="S22" s="38">
        <v>15.8</v>
      </c>
      <c r="T22" s="38">
        <v>36.799999999999997</v>
      </c>
      <c r="U22" s="5"/>
      <c r="V22" s="9"/>
      <c r="AA22"/>
    </row>
    <row r="23" spans="1:27" x14ac:dyDescent="0.2">
      <c r="A23" s="56" t="s">
        <v>5</v>
      </c>
      <c r="B23" s="38">
        <v>31.6</v>
      </c>
      <c r="C23" s="38">
        <v>52.6</v>
      </c>
      <c r="D23" s="38">
        <v>26.3</v>
      </c>
      <c r="E23" s="38">
        <v>36.799999999999997</v>
      </c>
      <c r="F23" s="38">
        <v>57.9</v>
      </c>
      <c r="G23" s="38">
        <v>26.3</v>
      </c>
      <c r="H23" s="38">
        <v>52.6</v>
      </c>
      <c r="I23" s="38">
        <v>47.4</v>
      </c>
      <c r="J23" s="38">
        <v>47.3</v>
      </c>
      <c r="K23" s="38">
        <v>36.799999999999997</v>
      </c>
      <c r="L23" s="38">
        <v>47.4</v>
      </c>
      <c r="M23" s="38">
        <v>26.3</v>
      </c>
      <c r="N23" s="38">
        <v>36.799999999999997</v>
      </c>
      <c r="O23" s="38">
        <v>36.799999999999997</v>
      </c>
      <c r="P23" s="38">
        <v>42.1</v>
      </c>
      <c r="Q23" s="38">
        <v>52.6</v>
      </c>
      <c r="R23" s="38">
        <v>52.6</v>
      </c>
      <c r="S23" s="38">
        <v>42.1</v>
      </c>
      <c r="T23" s="38">
        <v>31.6</v>
      </c>
      <c r="U23" s="5"/>
      <c r="V23" s="9"/>
      <c r="AA23"/>
    </row>
    <row r="24" spans="1:27" x14ac:dyDescent="0.2">
      <c r="A24" s="56" t="s">
        <v>6</v>
      </c>
      <c r="B24" s="38">
        <v>5.3</v>
      </c>
      <c r="C24" s="38">
        <v>0</v>
      </c>
      <c r="D24" s="38">
        <v>15.8</v>
      </c>
      <c r="E24" s="38">
        <v>5.3</v>
      </c>
      <c r="F24" s="38">
        <v>0</v>
      </c>
      <c r="G24" s="38">
        <v>31.6</v>
      </c>
      <c r="H24" s="38">
        <v>0</v>
      </c>
      <c r="I24" s="38">
        <v>15.8</v>
      </c>
      <c r="J24" s="38">
        <v>15.8</v>
      </c>
      <c r="K24" s="38">
        <v>5.3</v>
      </c>
      <c r="L24" s="38">
        <v>10.5</v>
      </c>
      <c r="M24" s="38">
        <v>31.6</v>
      </c>
      <c r="N24" s="38">
        <v>0</v>
      </c>
      <c r="O24" s="38">
        <v>0</v>
      </c>
      <c r="P24" s="38">
        <v>5.3</v>
      </c>
      <c r="Q24" s="38">
        <v>0</v>
      </c>
      <c r="R24" s="38">
        <v>15.8</v>
      </c>
      <c r="S24" s="38">
        <v>31.6</v>
      </c>
      <c r="T24" s="38">
        <v>15.8</v>
      </c>
      <c r="U24" s="5"/>
      <c r="V24" s="9"/>
      <c r="AA24"/>
    </row>
    <row r="25" spans="1:27" x14ac:dyDescent="0.2">
      <c r="A25" s="56" t="s">
        <v>7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5.3</v>
      </c>
      <c r="H25" s="38">
        <v>0</v>
      </c>
      <c r="I25" s="38">
        <v>0</v>
      </c>
      <c r="J25" s="38">
        <v>5.3</v>
      </c>
      <c r="K25" s="38">
        <v>0</v>
      </c>
      <c r="L25" s="38">
        <v>5.3</v>
      </c>
      <c r="M25" s="38">
        <v>5.3</v>
      </c>
      <c r="N25" s="38">
        <v>5.3</v>
      </c>
      <c r="O25" s="38">
        <v>0</v>
      </c>
      <c r="P25" s="38">
        <v>0</v>
      </c>
      <c r="Q25" s="38">
        <v>0</v>
      </c>
      <c r="R25" s="38">
        <v>0</v>
      </c>
      <c r="S25" s="38">
        <v>10.5</v>
      </c>
      <c r="T25" s="38">
        <v>15.8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0.63100000000000001</v>
      </c>
      <c r="C29" s="58">
        <f t="shared" ref="C29:T32" si="5">C22%</f>
        <v>0.47399999999999998</v>
      </c>
      <c r="D29" s="58">
        <f t="shared" si="5"/>
        <v>0.57899999999999996</v>
      </c>
      <c r="E29" s="58">
        <f t="shared" si="5"/>
        <v>0.57899999999999996</v>
      </c>
      <c r="F29" s="58">
        <f t="shared" si="5"/>
        <v>0.42099999999999999</v>
      </c>
      <c r="G29" s="58">
        <f t="shared" si="5"/>
        <v>0.36799999999999999</v>
      </c>
      <c r="H29" s="58">
        <f t="shared" si="5"/>
        <v>0.47399999999999998</v>
      </c>
      <c r="I29" s="58">
        <f t="shared" si="5"/>
        <v>0.36799999999999999</v>
      </c>
      <c r="J29" s="58">
        <f t="shared" si="5"/>
        <v>0.316</v>
      </c>
      <c r="K29" s="58">
        <f t="shared" si="5"/>
        <v>0.57899999999999996</v>
      </c>
      <c r="L29" s="58">
        <f t="shared" si="5"/>
        <v>0.36799999999999999</v>
      </c>
      <c r="M29" s="58">
        <f t="shared" si="5"/>
        <v>0.36799999999999999</v>
      </c>
      <c r="N29" s="58">
        <f t="shared" si="5"/>
        <v>0.57899999999999996</v>
      </c>
      <c r="O29" s="58">
        <f t="shared" si="5"/>
        <v>0.63200000000000001</v>
      </c>
      <c r="P29" s="58">
        <f t="shared" si="5"/>
        <v>0.52600000000000002</v>
      </c>
      <c r="Q29" s="58">
        <f t="shared" si="5"/>
        <v>0.47399999999999998</v>
      </c>
      <c r="R29" s="58">
        <f t="shared" si="5"/>
        <v>0.316</v>
      </c>
      <c r="S29" s="58">
        <f t="shared" si="5"/>
        <v>0.158</v>
      </c>
      <c r="T29" s="58">
        <f t="shared" si="5"/>
        <v>0.36799999999999999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0.316</v>
      </c>
      <c r="C30" s="58">
        <f t="shared" si="6"/>
        <v>0.52600000000000002</v>
      </c>
      <c r="D30" s="58">
        <f t="shared" si="6"/>
        <v>0.26300000000000001</v>
      </c>
      <c r="E30" s="58">
        <f t="shared" si="6"/>
        <v>0.36799999999999999</v>
      </c>
      <c r="F30" s="58">
        <f t="shared" si="6"/>
        <v>0.57899999999999996</v>
      </c>
      <c r="G30" s="58">
        <f t="shared" si="6"/>
        <v>0.26300000000000001</v>
      </c>
      <c r="H30" s="58">
        <f t="shared" si="6"/>
        <v>0.52600000000000002</v>
      </c>
      <c r="I30" s="58">
        <f t="shared" si="6"/>
        <v>0.47399999999999998</v>
      </c>
      <c r="J30" s="58">
        <f t="shared" si="6"/>
        <v>0.47299999999999998</v>
      </c>
      <c r="K30" s="58">
        <f t="shared" si="6"/>
        <v>0.36799999999999999</v>
      </c>
      <c r="L30" s="58">
        <f t="shared" si="6"/>
        <v>0.47399999999999998</v>
      </c>
      <c r="M30" s="58">
        <f t="shared" si="6"/>
        <v>0.26300000000000001</v>
      </c>
      <c r="N30" s="58">
        <f t="shared" si="6"/>
        <v>0.36799999999999999</v>
      </c>
      <c r="O30" s="58">
        <f t="shared" si="6"/>
        <v>0.36799999999999999</v>
      </c>
      <c r="P30" s="58">
        <f t="shared" si="6"/>
        <v>0.42099999999999999</v>
      </c>
      <c r="Q30" s="58">
        <f t="shared" si="6"/>
        <v>0.52600000000000002</v>
      </c>
      <c r="R30" s="58">
        <f t="shared" si="5"/>
        <v>0.52600000000000002</v>
      </c>
      <c r="S30" s="58">
        <f t="shared" si="5"/>
        <v>0.42099999999999999</v>
      </c>
      <c r="T30" s="58">
        <f t="shared" si="5"/>
        <v>0.316</v>
      </c>
      <c r="U30" s="6"/>
      <c r="V30" s="7"/>
      <c r="AA30"/>
    </row>
    <row r="31" spans="1:27" x14ac:dyDescent="0.4">
      <c r="A31" s="56" t="s">
        <v>6</v>
      </c>
      <c r="B31" s="58">
        <f t="shared" si="6"/>
        <v>5.2999999999999999E-2</v>
      </c>
      <c r="C31" s="58">
        <f t="shared" si="6"/>
        <v>0</v>
      </c>
      <c r="D31" s="58">
        <f t="shared" si="6"/>
        <v>0.158</v>
      </c>
      <c r="E31" s="58">
        <f t="shared" si="6"/>
        <v>5.2999999999999999E-2</v>
      </c>
      <c r="F31" s="58">
        <f t="shared" si="6"/>
        <v>0</v>
      </c>
      <c r="G31" s="58">
        <f t="shared" si="6"/>
        <v>0.316</v>
      </c>
      <c r="H31" s="58">
        <f t="shared" si="6"/>
        <v>0</v>
      </c>
      <c r="I31" s="58">
        <f t="shared" si="6"/>
        <v>0.158</v>
      </c>
      <c r="J31" s="58">
        <f t="shared" si="6"/>
        <v>0.158</v>
      </c>
      <c r="K31" s="58">
        <f t="shared" si="6"/>
        <v>5.2999999999999999E-2</v>
      </c>
      <c r="L31" s="58">
        <f t="shared" si="6"/>
        <v>0.105</v>
      </c>
      <c r="M31" s="58">
        <f t="shared" si="6"/>
        <v>0.316</v>
      </c>
      <c r="N31" s="58">
        <f t="shared" si="6"/>
        <v>0</v>
      </c>
      <c r="O31" s="58">
        <f t="shared" si="6"/>
        <v>0</v>
      </c>
      <c r="P31" s="58">
        <f t="shared" si="6"/>
        <v>5.2999999999999999E-2</v>
      </c>
      <c r="Q31" s="58">
        <f t="shared" si="6"/>
        <v>0</v>
      </c>
      <c r="R31" s="58">
        <f t="shared" si="5"/>
        <v>0.158</v>
      </c>
      <c r="S31" s="58">
        <f t="shared" si="5"/>
        <v>0.316</v>
      </c>
      <c r="T31" s="58">
        <f t="shared" si="5"/>
        <v>0.158</v>
      </c>
      <c r="U31" s="6"/>
      <c r="V31" s="7"/>
      <c r="AA31"/>
    </row>
    <row r="32" spans="1:27" x14ac:dyDescent="0.4">
      <c r="A32" s="56" t="s">
        <v>7</v>
      </c>
      <c r="B32" s="58">
        <f t="shared" si="6"/>
        <v>0</v>
      </c>
      <c r="C32" s="58">
        <f t="shared" si="6"/>
        <v>0</v>
      </c>
      <c r="D32" s="58">
        <f t="shared" si="6"/>
        <v>0</v>
      </c>
      <c r="E32" s="58">
        <f t="shared" si="6"/>
        <v>0</v>
      </c>
      <c r="F32" s="58">
        <f t="shared" si="6"/>
        <v>0</v>
      </c>
      <c r="G32" s="58">
        <f t="shared" si="6"/>
        <v>5.2999999999999999E-2</v>
      </c>
      <c r="H32" s="58">
        <f t="shared" si="6"/>
        <v>0</v>
      </c>
      <c r="I32" s="58">
        <f t="shared" si="6"/>
        <v>0</v>
      </c>
      <c r="J32" s="58">
        <f t="shared" si="6"/>
        <v>5.2999999999999999E-2</v>
      </c>
      <c r="K32" s="58">
        <f t="shared" si="6"/>
        <v>0</v>
      </c>
      <c r="L32" s="58">
        <f t="shared" si="6"/>
        <v>5.2999999999999999E-2</v>
      </c>
      <c r="M32" s="58">
        <f t="shared" si="6"/>
        <v>5.2999999999999999E-2</v>
      </c>
      <c r="N32" s="58">
        <f t="shared" si="6"/>
        <v>5.2999999999999999E-2</v>
      </c>
      <c r="O32" s="58">
        <f t="shared" si="6"/>
        <v>0</v>
      </c>
      <c r="P32" s="58">
        <f t="shared" si="6"/>
        <v>0</v>
      </c>
      <c r="Q32" s="58">
        <f t="shared" si="6"/>
        <v>0</v>
      </c>
      <c r="R32" s="58">
        <f t="shared" si="5"/>
        <v>0</v>
      </c>
      <c r="S32" s="58">
        <f t="shared" si="5"/>
        <v>0.105</v>
      </c>
      <c r="T32" s="58">
        <f t="shared" si="5"/>
        <v>0.158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73">
        <f>全校!K38</f>
        <v>7</v>
      </c>
      <c r="K38" s="73"/>
      <c r="L38" s="74">
        <f>全校!M38</f>
        <v>11</v>
      </c>
      <c r="M38" s="74"/>
      <c r="N38" s="79" t="s">
        <v>70</v>
      </c>
      <c r="O38" s="79"/>
      <c r="P38" s="75">
        <f>B8</f>
        <v>19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33" priority="2" operator="notEqual">
      <formula>100</formula>
    </cfRule>
  </conditionalFormatting>
  <conditionalFormatting sqref="B26:T26">
    <cfRule type="cellIs" dxfId="32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topLeftCell="A125" zoomScale="70" zoomScaleNormal="70" zoomScaleSheetLayoutView="85" workbookViewId="0">
      <selection activeCell="X109" sqref="X109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スプレッドシートデータ!C50</f>
        <v>43</v>
      </c>
      <c r="C4" s="51">
        <f>スプレッドシートデータ!D50</f>
        <v>50</v>
      </c>
      <c r="D4" s="51">
        <f>スプレッドシートデータ!E50</f>
        <v>31</v>
      </c>
      <c r="E4" s="51">
        <f>スプレッドシートデータ!F50</f>
        <v>27</v>
      </c>
      <c r="F4" s="51">
        <f>スプレッドシートデータ!G50</f>
        <v>36</v>
      </c>
      <c r="G4" s="51">
        <f>スプレッドシートデータ!H50</f>
        <v>20</v>
      </c>
      <c r="H4" s="51">
        <f>スプレッドシートデータ!I50</f>
        <v>37</v>
      </c>
      <c r="I4" s="51">
        <f>スプレッドシートデータ!J50</f>
        <v>50</v>
      </c>
      <c r="J4" s="51">
        <f>スプレッドシートデータ!K50</f>
        <v>23</v>
      </c>
      <c r="K4" s="51">
        <f>スプレッドシートデータ!L50</f>
        <v>51</v>
      </c>
      <c r="L4" s="51">
        <f>スプレッドシートデータ!M50</f>
        <v>38</v>
      </c>
      <c r="M4" s="51">
        <f>スプレッドシートデータ!N50</f>
        <v>31</v>
      </c>
      <c r="N4" s="51">
        <f>スプレッドシートデータ!O50</f>
        <v>39</v>
      </c>
      <c r="O4" s="51">
        <f>スプレッドシートデータ!P50</f>
        <v>54</v>
      </c>
      <c r="P4" s="51">
        <f>スプレッドシートデータ!Q50</f>
        <v>47</v>
      </c>
      <c r="Q4" s="51">
        <f>スプレッドシートデータ!R50</f>
        <v>35</v>
      </c>
      <c r="R4" s="51">
        <f>スプレッドシートデータ!S50</f>
        <v>35</v>
      </c>
      <c r="S4" s="51">
        <f>スプレッドシートデータ!T50</f>
        <v>19</v>
      </c>
      <c r="T4" s="51">
        <f>スプレッドシートデータ!U50</f>
        <v>38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スプレッドシートデータ!C51</f>
        <v>26</v>
      </c>
      <c r="C5" s="51">
        <f>スプレッドシートデータ!D51</f>
        <v>21</v>
      </c>
      <c r="D5" s="51">
        <f>スプレッドシートデータ!E51</f>
        <v>32</v>
      </c>
      <c r="E5" s="51">
        <f>スプレッドシートデータ!F51</f>
        <v>33</v>
      </c>
      <c r="F5" s="51">
        <f>スプレッドシートデータ!G51</f>
        <v>32</v>
      </c>
      <c r="G5" s="51">
        <f>スプレッドシートデータ!H51</f>
        <v>25</v>
      </c>
      <c r="H5" s="51">
        <f>スプレッドシートデータ!I51</f>
        <v>31</v>
      </c>
      <c r="I5" s="51">
        <f>スプレッドシートデータ!J51</f>
        <v>17</v>
      </c>
      <c r="J5" s="51">
        <f>スプレッドシートデータ!K51</f>
        <v>39</v>
      </c>
      <c r="K5" s="51">
        <f>スプレッドシートデータ!L51</f>
        <v>19</v>
      </c>
      <c r="L5" s="51">
        <f>スプレッドシートデータ!M51</f>
        <v>22</v>
      </c>
      <c r="M5" s="51">
        <f>スプレッドシートデータ!N51</f>
        <v>30</v>
      </c>
      <c r="N5" s="51">
        <f>スプレッドシートデータ!O51</f>
        <v>18</v>
      </c>
      <c r="O5" s="51">
        <f>スプレッドシートデータ!P51</f>
        <v>15</v>
      </c>
      <c r="P5" s="51">
        <f>スプレッドシートデータ!Q51</f>
        <v>17</v>
      </c>
      <c r="Q5" s="51">
        <f>スプレッドシートデータ!R51</f>
        <v>32</v>
      </c>
      <c r="R5" s="51">
        <f>スプレッドシートデータ!S51</f>
        <v>31</v>
      </c>
      <c r="S5" s="51">
        <f>スプレッドシートデータ!T51</f>
        <v>28</v>
      </c>
      <c r="T5" s="51">
        <f>スプレッドシートデータ!U51</f>
        <v>24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スプレッドシートデータ!C52</f>
        <v>3</v>
      </c>
      <c r="C6" s="51">
        <f>スプレッドシートデータ!D52</f>
        <v>1</v>
      </c>
      <c r="D6" s="51">
        <f>スプレッドシートデータ!E52</f>
        <v>8</v>
      </c>
      <c r="E6" s="51">
        <f>スプレッドシートデータ!F52</f>
        <v>10</v>
      </c>
      <c r="F6" s="51">
        <f>スプレッドシートデータ!G52</f>
        <v>4</v>
      </c>
      <c r="G6" s="51">
        <f>スプレッドシートデータ!H52</f>
        <v>27</v>
      </c>
      <c r="H6" s="51">
        <f>スプレッドシートデータ!I52</f>
        <v>4</v>
      </c>
      <c r="I6" s="51">
        <f>スプレッドシートデータ!J52</f>
        <v>5</v>
      </c>
      <c r="J6" s="51">
        <f>スプレッドシートデータ!K52</f>
        <v>10</v>
      </c>
      <c r="K6" s="51">
        <f>スプレッドシートデータ!L52</f>
        <v>2</v>
      </c>
      <c r="L6" s="51">
        <f>スプレッドシートデータ!M52</f>
        <v>12</v>
      </c>
      <c r="M6" s="51">
        <f>スプレッドシートデータ!N52</f>
        <v>11</v>
      </c>
      <c r="N6" s="51">
        <f>スプレッドシートデータ!O52</f>
        <v>15</v>
      </c>
      <c r="O6" s="51">
        <f>スプレッドシートデータ!P52</f>
        <v>3</v>
      </c>
      <c r="P6" s="51">
        <f>スプレッドシートデータ!Q52</f>
        <v>8</v>
      </c>
      <c r="Q6" s="51">
        <f>スプレッドシートデータ!R52</f>
        <v>5</v>
      </c>
      <c r="R6" s="51">
        <f>スプレッドシートデータ!S52</f>
        <v>6</v>
      </c>
      <c r="S6" s="51">
        <f>スプレッドシートデータ!T52</f>
        <v>25</v>
      </c>
      <c r="T6" s="51">
        <f>スプレッドシートデータ!U52</f>
        <v>10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スプレッドシートデータ!C53</f>
        <v>0</v>
      </c>
      <c r="C7" s="51">
        <f>スプレッドシートデータ!D53</f>
        <v>0</v>
      </c>
      <c r="D7" s="51">
        <f>スプレッドシートデータ!E53</f>
        <v>1</v>
      </c>
      <c r="E7" s="51">
        <f>スプレッドシートデータ!F53</f>
        <v>2</v>
      </c>
      <c r="F7" s="51">
        <f>スプレッドシートデータ!G53</f>
        <v>0</v>
      </c>
      <c r="G7" s="51">
        <f>スプレッドシートデータ!H53</f>
        <v>0</v>
      </c>
      <c r="H7" s="51">
        <f>スプレッドシートデータ!I53</f>
        <v>0</v>
      </c>
      <c r="I7" s="51">
        <f>スプレッドシートデータ!J53</f>
        <v>0</v>
      </c>
      <c r="J7" s="51">
        <f>スプレッドシートデータ!K53</f>
        <v>0</v>
      </c>
      <c r="K7" s="51">
        <f>スプレッドシートデータ!L53</f>
        <v>0</v>
      </c>
      <c r="L7" s="51">
        <f>スプレッドシートデータ!M53</f>
        <v>0</v>
      </c>
      <c r="M7" s="51">
        <f>スプレッドシートデータ!N53</f>
        <v>0</v>
      </c>
      <c r="N7" s="51">
        <f>スプレッドシートデータ!O53</f>
        <v>0</v>
      </c>
      <c r="O7" s="51">
        <f>スプレッドシートデータ!P53</f>
        <v>0</v>
      </c>
      <c r="P7" s="51">
        <f>スプレッドシートデータ!Q53</f>
        <v>0</v>
      </c>
      <c r="Q7" s="51">
        <f>スプレッドシートデータ!R53</f>
        <v>0</v>
      </c>
      <c r="R7" s="51">
        <f>スプレッドシートデータ!S53</f>
        <v>0</v>
      </c>
      <c r="S7" s="51">
        <f>スプレッドシートデータ!T53</f>
        <v>0</v>
      </c>
      <c r="T7" s="51">
        <f>スプレッドシートデータ!U53</f>
        <v>0</v>
      </c>
      <c r="U7" s="5"/>
      <c r="V7" s="7"/>
      <c r="AA7"/>
    </row>
    <row r="8" spans="1:27" x14ac:dyDescent="0.35">
      <c r="A8" s="53" t="s">
        <v>3</v>
      </c>
      <c r="B8" s="54">
        <f>SUM(B4:B7)</f>
        <v>72</v>
      </c>
      <c r="C8" s="54">
        <f t="shared" ref="C8:T8" si="0">SUM(C4:C7)</f>
        <v>72</v>
      </c>
      <c r="D8" s="54">
        <f t="shared" si="0"/>
        <v>72</v>
      </c>
      <c r="E8" s="54">
        <f t="shared" si="0"/>
        <v>72</v>
      </c>
      <c r="F8" s="54">
        <f t="shared" si="0"/>
        <v>72</v>
      </c>
      <c r="G8" s="54">
        <f t="shared" si="0"/>
        <v>72</v>
      </c>
      <c r="H8" s="54">
        <f t="shared" si="0"/>
        <v>72</v>
      </c>
      <c r="I8" s="54">
        <f t="shared" si="0"/>
        <v>72</v>
      </c>
      <c r="J8" s="54">
        <f t="shared" si="0"/>
        <v>72</v>
      </c>
      <c r="K8" s="54">
        <f t="shared" si="0"/>
        <v>72</v>
      </c>
      <c r="L8" s="54">
        <f t="shared" si="0"/>
        <v>72</v>
      </c>
      <c r="M8" s="54">
        <f t="shared" si="0"/>
        <v>72</v>
      </c>
      <c r="N8" s="54">
        <f t="shared" si="0"/>
        <v>72</v>
      </c>
      <c r="O8" s="54">
        <f t="shared" si="0"/>
        <v>72</v>
      </c>
      <c r="P8" s="54">
        <f t="shared" si="0"/>
        <v>72</v>
      </c>
      <c r="Q8" s="54">
        <f t="shared" si="0"/>
        <v>72</v>
      </c>
      <c r="R8" s="54">
        <f t="shared" si="0"/>
        <v>72</v>
      </c>
      <c r="S8" s="54">
        <f t="shared" si="0"/>
        <v>72</v>
      </c>
      <c r="T8" s="54">
        <f t="shared" si="0"/>
        <v>72</v>
      </c>
      <c r="U8" s="5"/>
      <c r="V8" s="7"/>
      <c r="AA8"/>
    </row>
    <row r="9" spans="1:27" x14ac:dyDescent="0.35"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59.7</v>
      </c>
      <c r="C12" s="57">
        <f t="shared" ref="C12:T15" si="1">C4/SUM($B$4:$B$7)*10000%</f>
        <v>69.400000000000006</v>
      </c>
      <c r="D12" s="57">
        <f t="shared" si="1"/>
        <v>43.1</v>
      </c>
      <c r="E12" s="57">
        <f t="shared" si="1"/>
        <v>37.5</v>
      </c>
      <c r="F12" s="57">
        <f t="shared" si="1"/>
        <v>50</v>
      </c>
      <c r="G12" s="57">
        <f t="shared" si="1"/>
        <v>27.8</v>
      </c>
      <c r="H12" s="57">
        <f t="shared" si="1"/>
        <v>51.4</v>
      </c>
      <c r="I12" s="57">
        <f t="shared" si="1"/>
        <v>69.400000000000006</v>
      </c>
      <c r="J12" s="57">
        <f t="shared" si="1"/>
        <v>31.9</v>
      </c>
      <c r="K12" s="57">
        <f t="shared" si="1"/>
        <v>70.8</v>
      </c>
      <c r="L12" s="57">
        <f t="shared" si="1"/>
        <v>52.8</v>
      </c>
      <c r="M12" s="57">
        <f t="shared" si="1"/>
        <v>43.1</v>
      </c>
      <c r="N12" s="57">
        <f t="shared" si="1"/>
        <v>54.2</v>
      </c>
      <c r="O12" s="57">
        <f t="shared" si="1"/>
        <v>75</v>
      </c>
      <c r="P12" s="57">
        <f t="shared" si="1"/>
        <v>65.3</v>
      </c>
      <c r="Q12" s="57">
        <f t="shared" si="1"/>
        <v>48.6</v>
      </c>
      <c r="R12" s="57">
        <f t="shared" si="1"/>
        <v>48.6</v>
      </c>
      <c r="S12" s="57">
        <f t="shared" si="1"/>
        <v>26.4</v>
      </c>
      <c r="T12" s="57">
        <f t="shared" si="1"/>
        <v>52.8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36.1</v>
      </c>
      <c r="C13" s="57">
        <f t="shared" si="2"/>
        <v>29.2</v>
      </c>
      <c r="D13" s="57">
        <f t="shared" si="2"/>
        <v>44.4</v>
      </c>
      <c r="E13" s="57">
        <f t="shared" si="2"/>
        <v>45.8</v>
      </c>
      <c r="F13" s="57">
        <f t="shared" si="2"/>
        <v>44.4</v>
      </c>
      <c r="G13" s="57">
        <f t="shared" si="2"/>
        <v>34.700000000000003</v>
      </c>
      <c r="H13" s="57">
        <f t="shared" si="2"/>
        <v>43.1</v>
      </c>
      <c r="I13" s="57">
        <f t="shared" si="2"/>
        <v>23.6</v>
      </c>
      <c r="J13" s="57">
        <f t="shared" si="2"/>
        <v>54.2</v>
      </c>
      <c r="K13" s="57">
        <f t="shared" si="2"/>
        <v>26.4</v>
      </c>
      <c r="L13" s="57">
        <f t="shared" si="2"/>
        <v>30.6</v>
      </c>
      <c r="M13" s="57">
        <f t="shared" si="2"/>
        <v>41.7</v>
      </c>
      <c r="N13" s="57">
        <f t="shared" si="2"/>
        <v>25</v>
      </c>
      <c r="O13" s="57">
        <f t="shared" si="2"/>
        <v>20.8</v>
      </c>
      <c r="P13" s="57">
        <f t="shared" si="2"/>
        <v>23.6</v>
      </c>
      <c r="Q13" s="57">
        <f t="shared" si="2"/>
        <v>44.4</v>
      </c>
      <c r="R13" s="57">
        <f t="shared" si="1"/>
        <v>43.1</v>
      </c>
      <c r="S13" s="57">
        <f t="shared" si="1"/>
        <v>38.9</v>
      </c>
      <c r="T13" s="57">
        <f t="shared" si="1"/>
        <v>33.299999999999997</v>
      </c>
      <c r="U13" s="6"/>
      <c r="V13" s="11"/>
      <c r="AA13"/>
    </row>
    <row r="14" spans="1:27" x14ac:dyDescent="0.4">
      <c r="A14" s="56" t="s">
        <v>6</v>
      </c>
      <c r="B14" s="57">
        <f t="shared" si="2"/>
        <v>4.2</v>
      </c>
      <c r="C14" s="57">
        <f t="shared" si="2"/>
        <v>1.4</v>
      </c>
      <c r="D14" s="57">
        <f t="shared" si="2"/>
        <v>11.1</v>
      </c>
      <c r="E14" s="57">
        <f t="shared" si="2"/>
        <v>13.9</v>
      </c>
      <c r="F14" s="57">
        <f t="shared" si="2"/>
        <v>5.6</v>
      </c>
      <c r="G14" s="57">
        <f t="shared" si="2"/>
        <v>37.5</v>
      </c>
      <c r="H14" s="57">
        <f t="shared" si="2"/>
        <v>5.6</v>
      </c>
      <c r="I14" s="57">
        <f t="shared" si="2"/>
        <v>6.9</v>
      </c>
      <c r="J14" s="57">
        <f t="shared" si="2"/>
        <v>13.9</v>
      </c>
      <c r="K14" s="57">
        <f t="shared" si="2"/>
        <v>2.8</v>
      </c>
      <c r="L14" s="57">
        <f t="shared" si="2"/>
        <v>16.7</v>
      </c>
      <c r="M14" s="57">
        <f t="shared" si="2"/>
        <v>15.3</v>
      </c>
      <c r="N14" s="57">
        <f t="shared" si="2"/>
        <v>20.8</v>
      </c>
      <c r="O14" s="57">
        <f t="shared" si="2"/>
        <v>4.2</v>
      </c>
      <c r="P14" s="57">
        <f t="shared" si="2"/>
        <v>11.1</v>
      </c>
      <c r="Q14" s="57">
        <f t="shared" si="2"/>
        <v>6.9</v>
      </c>
      <c r="R14" s="57">
        <f t="shared" si="1"/>
        <v>8.3000000000000007</v>
      </c>
      <c r="S14" s="57">
        <f t="shared" si="1"/>
        <v>34.700000000000003</v>
      </c>
      <c r="T14" s="57">
        <f t="shared" si="1"/>
        <v>13.9</v>
      </c>
      <c r="U14" s="6"/>
      <c r="V14" s="11"/>
      <c r="AA14"/>
    </row>
    <row r="15" spans="1:27" x14ac:dyDescent="0.4">
      <c r="A15" s="56" t="s">
        <v>7</v>
      </c>
      <c r="B15" s="57">
        <f t="shared" si="2"/>
        <v>0</v>
      </c>
      <c r="C15" s="57">
        <f t="shared" si="2"/>
        <v>0</v>
      </c>
      <c r="D15" s="57">
        <f t="shared" si="2"/>
        <v>1.4</v>
      </c>
      <c r="E15" s="57">
        <f t="shared" si="2"/>
        <v>2.8</v>
      </c>
      <c r="F15" s="57">
        <f t="shared" si="2"/>
        <v>0</v>
      </c>
      <c r="G15" s="57">
        <f t="shared" si="2"/>
        <v>0</v>
      </c>
      <c r="H15" s="57">
        <f t="shared" si="2"/>
        <v>0</v>
      </c>
      <c r="I15" s="57">
        <f t="shared" si="2"/>
        <v>0</v>
      </c>
      <c r="J15" s="57">
        <f t="shared" si="2"/>
        <v>0</v>
      </c>
      <c r="K15" s="57">
        <f t="shared" si="2"/>
        <v>0</v>
      </c>
      <c r="L15" s="57">
        <f t="shared" si="2"/>
        <v>0</v>
      </c>
      <c r="M15" s="57">
        <f t="shared" si="2"/>
        <v>0</v>
      </c>
      <c r="N15" s="57">
        <f t="shared" si="2"/>
        <v>0</v>
      </c>
      <c r="O15" s="57">
        <f t="shared" si="2"/>
        <v>0</v>
      </c>
      <c r="P15" s="57">
        <f t="shared" si="2"/>
        <v>0</v>
      </c>
      <c r="Q15" s="57">
        <f t="shared" si="2"/>
        <v>0</v>
      </c>
      <c r="R15" s="57">
        <f t="shared" si="1"/>
        <v>0</v>
      </c>
      <c r="S15" s="57">
        <f t="shared" si="1"/>
        <v>0</v>
      </c>
      <c r="T15" s="57">
        <f t="shared" si="1"/>
        <v>0</v>
      </c>
      <c r="U15" s="6"/>
      <c r="V15" s="11"/>
      <c r="AA15"/>
    </row>
    <row r="16" spans="1:27" s="37" customFormat="1" x14ac:dyDescent="0.4">
      <c r="A16" s="39"/>
      <c r="B16" s="60">
        <f>SUM(B12:B15)</f>
        <v>100</v>
      </c>
      <c r="C16" s="60">
        <f t="shared" ref="C16:T16" si="3">SUM(C12:C15)</f>
        <v>100</v>
      </c>
      <c r="D16" s="60">
        <f t="shared" si="3"/>
        <v>100</v>
      </c>
      <c r="E16" s="60">
        <f t="shared" si="3"/>
        <v>100</v>
      </c>
      <c r="F16" s="60">
        <f t="shared" si="3"/>
        <v>100</v>
      </c>
      <c r="G16" s="60">
        <f t="shared" si="3"/>
        <v>100</v>
      </c>
      <c r="H16" s="60">
        <f t="shared" si="3"/>
        <v>100.1</v>
      </c>
      <c r="I16" s="60">
        <f t="shared" si="3"/>
        <v>99.9</v>
      </c>
      <c r="J16" s="60">
        <f t="shared" si="3"/>
        <v>100</v>
      </c>
      <c r="K16" s="60">
        <f t="shared" si="3"/>
        <v>100</v>
      </c>
      <c r="L16" s="60">
        <f t="shared" si="3"/>
        <v>100.1</v>
      </c>
      <c r="M16" s="60">
        <f t="shared" si="3"/>
        <v>100.1</v>
      </c>
      <c r="N16" s="60">
        <f t="shared" si="3"/>
        <v>100</v>
      </c>
      <c r="O16" s="60">
        <f t="shared" si="3"/>
        <v>100</v>
      </c>
      <c r="P16" s="60">
        <f t="shared" si="3"/>
        <v>100</v>
      </c>
      <c r="Q16" s="60">
        <f t="shared" si="3"/>
        <v>99.9</v>
      </c>
      <c r="R16" s="60">
        <f t="shared" si="3"/>
        <v>100</v>
      </c>
      <c r="S16" s="60">
        <f t="shared" si="3"/>
        <v>100</v>
      </c>
      <c r="T16" s="60">
        <f t="shared" si="3"/>
        <v>100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59.7</v>
      </c>
      <c r="C22" s="38">
        <v>69.400000000000006</v>
      </c>
      <c r="D22" s="38">
        <v>43.1</v>
      </c>
      <c r="E22" s="38">
        <v>37.5</v>
      </c>
      <c r="F22" s="38">
        <v>50</v>
      </c>
      <c r="G22" s="38">
        <v>27.8</v>
      </c>
      <c r="H22" s="38">
        <v>51.3</v>
      </c>
      <c r="I22" s="38">
        <v>69.5</v>
      </c>
      <c r="J22" s="38">
        <v>31.9</v>
      </c>
      <c r="K22" s="38">
        <v>70.8</v>
      </c>
      <c r="L22" s="38">
        <v>52.7</v>
      </c>
      <c r="M22" s="38">
        <v>43</v>
      </c>
      <c r="N22" s="38">
        <v>54.2</v>
      </c>
      <c r="O22" s="38">
        <v>75</v>
      </c>
      <c r="P22" s="38">
        <v>65.3</v>
      </c>
      <c r="Q22" s="38">
        <v>48.7</v>
      </c>
      <c r="R22" s="38">
        <v>48.6</v>
      </c>
      <c r="S22" s="38">
        <v>26.4</v>
      </c>
      <c r="T22" s="38">
        <v>52.8</v>
      </c>
      <c r="U22" s="5"/>
      <c r="V22" s="9"/>
      <c r="AA22"/>
    </row>
    <row r="23" spans="1:27" x14ac:dyDescent="0.2">
      <c r="A23" s="56" t="s">
        <v>5</v>
      </c>
      <c r="B23" s="38">
        <v>36.1</v>
      </c>
      <c r="C23" s="38">
        <v>29.2</v>
      </c>
      <c r="D23" s="38">
        <v>44.4</v>
      </c>
      <c r="E23" s="38">
        <v>45.8</v>
      </c>
      <c r="F23" s="38">
        <v>44.4</v>
      </c>
      <c r="G23" s="38">
        <v>34.700000000000003</v>
      </c>
      <c r="H23" s="38">
        <v>43.1</v>
      </c>
      <c r="I23" s="38">
        <v>23.6</v>
      </c>
      <c r="J23" s="38">
        <v>54.2</v>
      </c>
      <c r="K23" s="38">
        <v>26.4</v>
      </c>
      <c r="L23" s="38">
        <v>30.6</v>
      </c>
      <c r="M23" s="38">
        <v>41.7</v>
      </c>
      <c r="N23" s="38">
        <v>25</v>
      </c>
      <c r="O23" s="38">
        <v>20.8</v>
      </c>
      <c r="P23" s="38">
        <v>23.6</v>
      </c>
      <c r="Q23" s="38">
        <v>44.4</v>
      </c>
      <c r="R23" s="38">
        <v>43.1</v>
      </c>
      <c r="S23" s="38">
        <v>38.9</v>
      </c>
      <c r="T23" s="38">
        <v>33.299999999999997</v>
      </c>
      <c r="U23" s="5"/>
      <c r="V23" s="9"/>
      <c r="AA23"/>
    </row>
    <row r="24" spans="1:27" x14ac:dyDescent="0.2">
      <c r="A24" s="56" t="s">
        <v>6</v>
      </c>
      <c r="B24" s="38">
        <v>4.2</v>
      </c>
      <c r="C24" s="38">
        <v>1.4</v>
      </c>
      <c r="D24" s="38">
        <v>11.1</v>
      </c>
      <c r="E24" s="38">
        <v>13.9</v>
      </c>
      <c r="F24" s="38">
        <v>5.6</v>
      </c>
      <c r="G24" s="38">
        <v>37.5</v>
      </c>
      <c r="H24" s="38">
        <v>5.6</v>
      </c>
      <c r="I24" s="38">
        <v>6.9</v>
      </c>
      <c r="J24" s="38">
        <v>13.9</v>
      </c>
      <c r="K24" s="38">
        <v>2.8</v>
      </c>
      <c r="L24" s="38">
        <v>16.7</v>
      </c>
      <c r="M24" s="38">
        <v>15.3</v>
      </c>
      <c r="N24" s="38">
        <v>20.8</v>
      </c>
      <c r="O24" s="38">
        <v>4.2</v>
      </c>
      <c r="P24" s="38">
        <v>11.1</v>
      </c>
      <c r="Q24" s="38">
        <v>6.9</v>
      </c>
      <c r="R24" s="38">
        <v>8.3000000000000007</v>
      </c>
      <c r="S24" s="38">
        <v>34.700000000000003</v>
      </c>
      <c r="T24" s="38">
        <v>13.9</v>
      </c>
      <c r="U24" s="5"/>
      <c r="V24" s="9"/>
      <c r="AA24"/>
    </row>
    <row r="25" spans="1:27" x14ac:dyDescent="0.2">
      <c r="A25" s="56" t="s">
        <v>7</v>
      </c>
      <c r="B25" s="38">
        <v>0</v>
      </c>
      <c r="C25" s="38">
        <v>0</v>
      </c>
      <c r="D25" s="38">
        <v>1.4</v>
      </c>
      <c r="E25" s="38">
        <v>2.8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0.59699999999999998</v>
      </c>
      <c r="C29" s="58">
        <f t="shared" ref="C29:T32" si="5">C22%</f>
        <v>0.69399999999999995</v>
      </c>
      <c r="D29" s="58">
        <f t="shared" si="5"/>
        <v>0.43099999999999999</v>
      </c>
      <c r="E29" s="58">
        <f t="shared" si="5"/>
        <v>0.375</v>
      </c>
      <c r="F29" s="58">
        <f t="shared" si="5"/>
        <v>0.5</v>
      </c>
      <c r="G29" s="58">
        <f t="shared" si="5"/>
        <v>0.27800000000000002</v>
      </c>
      <c r="H29" s="58">
        <f t="shared" si="5"/>
        <v>0.51300000000000001</v>
      </c>
      <c r="I29" s="58">
        <f t="shared" si="5"/>
        <v>0.69499999999999995</v>
      </c>
      <c r="J29" s="58">
        <f t="shared" si="5"/>
        <v>0.31900000000000001</v>
      </c>
      <c r="K29" s="58">
        <f t="shared" si="5"/>
        <v>0.70799999999999996</v>
      </c>
      <c r="L29" s="58">
        <f t="shared" si="5"/>
        <v>0.52700000000000002</v>
      </c>
      <c r="M29" s="58">
        <f t="shared" si="5"/>
        <v>0.43</v>
      </c>
      <c r="N29" s="58">
        <f t="shared" si="5"/>
        <v>0.54200000000000004</v>
      </c>
      <c r="O29" s="58">
        <f t="shared" si="5"/>
        <v>0.75</v>
      </c>
      <c r="P29" s="58">
        <f t="shared" si="5"/>
        <v>0.65300000000000002</v>
      </c>
      <c r="Q29" s="58">
        <f t="shared" si="5"/>
        <v>0.48699999999999999</v>
      </c>
      <c r="R29" s="58">
        <f t="shared" si="5"/>
        <v>0.48599999999999999</v>
      </c>
      <c r="S29" s="58">
        <f t="shared" si="5"/>
        <v>0.26400000000000001</v>
      </c>
      <c r="T29" s="58">
        <f t="shared" si="5"/>
        <v>0.52800000000000002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0.36099999999999999</v>
      </c>
      <c r="C30" s="58">
        <f t="shared" si="6"/>
        <v>0.29199999999999998</v>
      </c>
      <c r="D30" s="58">
        <f t="shared" si="6"/>
        <v>0.44400000000000001</v>
      </c>
      <c r="E30" s="58">
        <f t="shared" si="6"/>
        <v>0.45800000000000002</v>
      </c>
      <c r="F30" s="58">
        <f t="shared" si="6"/>
        <v>0.44400000000000001</v>
      </c>
      <c r="G30" s="58">
        <f t="shared" si="6"/>
        <v>0.34699999999999998</v>
      </c>
      <c r="H30" s="58">
        <f t="shared" si="6"/>
        <v>0.43099999999999999</v>
      </c>
      <c r="I30" s="58">
        <f t="shared" si="6"/>
        <v>0.23599999999999999</v>
      </c>
      <c r="J30" s="58">
        <f t="shared" si="6"/>
        <v>0.54200000000000004</v>
      </c>
      <c r="K30" s="58">
        <f t="shared" si="6"/>
        <v>0.26400000000000001</v>
      </c>
      <c r="L30" s="58">
        <f t="shared" si="6"/>
        <v>0.30599999999999999</v>
      </c>
      <c r="M30" s="58">
        <f t="shared" si="6"/>
        <v>0.41699999999999998</v>
      </c>
      <c r="N30" s="58">
        <f t="shared" si="6"/>
        <v>0.25</v>
      </c>
      <c r="O30" s="58">
        <f t="shared" si="6"/>
        <v>0.20799999999999999</v>
      </c>
      <c r="P30" s="58">
        <f t="shared" si="6"/>
        <v>0.23599999999999999</v>
      </c>
      <c r="Q30" s="58">
        <f t="shared" si="6"/>
        <v>0.44400000000000001</v>
      </c>
      <c r="R30" s="58">
        <f t="shared" si="5"/>
        <v>0.43099999999999999</v>
      </c>
      <c r="S30" s="58">
        <f t="shared" si="5"/>
        <v>0.38900000000000001</v>
      </c>
      <c r="T30" s="58">
        <f t="shared" si="5"/>
        <v>0.33300000000000002</v>
      </c>
      <c r="U30" s="6"/>
      <c r="V30" s="7"/>
      <c r="AA30"/>
    </row>
    <row r="31" spans="1:27" x14ac:dyDescent="0.4">
      <c r="A31" s="56" t="s">
        <v>6</v>
      </c>
      <c r="B31" s="58">
        <f t="shared" si="6"/>
        <v>4.2000000000000003E-2</v>
      </c>
      <c r="C31" s="58">
        <f t="shared" si="6"/>
        <v>1.4E-2</v>
      </c>
      <c r="D31" s="58">
        <f t="shared" si="6"/>
        <v>0.111</v>
      </c>
      <c r="E31" s="58">
        <f t="shared" si="6"/>
        <v>0.13900000000000001</v>
      </c>
      <c r="F31" s="58">
        <f t="shared" si="6"/>
        <v>5.6000000000000001E-2</v>
      </c>
      <c r="G31" s="58">
        <f t="shared" si="6"/>
        <v>0.375</v>
      </c>
      <c r="H31" s="58">
        <f t="shared" si="6"/>
        <v>5.6000000000000001E-2</v>
      </c>
      <c r="I31" s="58">
        <f t="shared" si="6"/>
        <v>6.9000000000000006E-2</v>
      </c>
      <c r="J31" s="58">
        <f t="shared" si="6"/>
        <v>0.13900000000000001</v>
      </c>
      <c r="K31" s="58">
        <f t="shared" si="6"/>
        <v>2.8000000000000001E-2</v>
      </c>
      <c r="L31" s="58">
        <f t="shared" si="6"/>
        <v>0.16700000000000001</v>
      </c>
      <c r="M31" s="58">
        <f t="shared" si="6"/>
        <v>0.153</v>
      </c>
      <c r="N31" s="58">
        <f t="shared" si="6"/>
        <v>0.20799999999999999</v>
      </c>
      <c r="O31" s="58">
        <f t="shared" si="6"/>
        <v>4.2000000000000003E-2</v>
      </c>
      <c r="P31" s="58">
        <f t="shared" si="6"/>
        <v>0.111</v>
      </c>
      <c r="Q31" s="58">
        <f t="shared" si="6"/>
        <v>6.9000000000000006E-2</v>
      </c>
      <c r="R31" s="58">
        <f t="shared" si="5"/>
        <v>8.3000000000000004E-2</v>
      </c>
      <c r="S31" s="58">
        <f t="shared" si="5"/>
        <v>0.34699999999999998</v>
      </c>
      <c r="T31" s="58">
        <f t="shared" si="5"/>
        <v>0.13900000000000001</v>
      </c>
      <c r="U31" s="6"/>
      <c r="V31" s="7"/>
      <c r="AA31"/>
    </row>
    <row r="32" spans="1:27" x14ac:dyDescent="0.4">
      <c r="A32" s="56" t="s">
        <v>7</v>
      </c>
      <c r="B32" s="58">
        <f t="shared" si="6"/>
        <v>0</v>
      </c>
      <c r="C32" s="58">
        <f t="shared" si="6"/>
        <v>0</v>
      </c>
      <c r="D32" s="58">
        <f t="shared" si="6"/>
        <v>1.4E-2</v>
      </c>
      <c r="E32" s="58">
        <f t="shared" si="6"/>
        <v>2.8000000000000001E-2</v>
      </c>
      <c r="F32" s="58">
        <f t="shared" si="6"/>
        <v>0</v>
      </c>
      <c r="G32" s="58">
        <f t="shared" si="6"/>
        <v>0</v>
      </c>
      <c r="H32" s="58">
        <f t="shared" si="6"/>
        <v>0</v>
      </c>
      <c r="I32" s="58">
        <f t="shared" si="6"/>
        <v>0</v>
      </c>
      <c r="J32" s="58">
        <f t="shared" si="6"/>
        <v>0</v>
      </c>
      <c r="K32" s="58">
        <f t="shared" si="6"/>
        <v>0</v>
      </c>
      <c r="L32" s="58">
        <f t="shared" si="6"/>
        <v>0</v>
      </c>
      <c r="M32" s="58">
        <f t="shared" si="6"/>
        <v>0</v>
      </c>
      <c r="N32" s="58">
        <f t="shared" si="6"/>
        <v>0</v>
      </c>
      <c r="O32" s="58">
        <f t="shared" si="6"/>
        <v>0</v>
      </c>
      <c r="P32" s="58">
        <f t="shared" si="6"/>
        <v>0</v>
      </c>
      <c r="Q32" s="58">
        <f t="shared" si="6"/>
        <v>0</v>
      </c>
      <c r="R32" s="58">
        <f t="shared" si="5"/>
        <v>0</v>
      </c>
      <c r="S32" s="58">
        <f t="shared" si="5"/>
        <v>0</v>
      </c>
      <c r="T32" s="58">
        <f t="shared" si="5"/>
        <v>0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73">
        <f>全校!K38</f>
        <v>7</v>
      </c>
      <c r="K38" s="73"/>
      <c r="L38" s="74">
        <f>全校!M38</f>
        <v>11</v>
      </c>
      <c r="M38" s="74"/>
      <c r="N38" s="79" t="s">
        <v>71</v>
      </c>
      <c r="O38" s="79"/>
      <c r="P38" s="75">
        <f>B8</f>
        <v>72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31" priority="2" operator="notEqual">
      <formula>100</formula>
    </cfRule>
  </conditionalFormatting>
  <conditionalFormatting sqref="B26:T26">
    <cfRule type="cellIs" dxfId="30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view="pageBreakPreview" topLeftCell="A88" zoomScale="85" zoomScaleNormal="85" zoomScaleSheetLayoutView="85" workbookViewId="0">
      <selection activeCell="Y88" sqref="Y88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スプレッドシートデータ!C38</f>
        <v>13</v>
      </c>
      <c r="C4" s="51">
        <f>スプレッドシートデータ!D38</f>
        <v>13</v>
      </c>
      <c r="D4" s="51">
        <f>スプレッドシートデータ!E38</f>
        <v>8</v>
      </c>
      <c r="E4" s="51">
        <f>スプレッドシートデータ!F38</f>
        <v>6</v>
      </c>
      <c r="F4" s="51">
        <f>スプレッドシートデータ!G38</f>
        <v>10</v>
      </c>
      <c r="G4" s="51">
        <f>スプレッドシートデータ!H38</f>
        <v>3</v>
      </c>
      <c r="H4" s="51">
        <f>スプレッドシートデータ!I38</f>
        <v>13</v>
      </c>
      <c r="I4" s="51">
        <f>スプレッドシートデータ!J38</f>
        <v>13</v>
      </c>
      <c r="J4" s="51">
        <f>スプレッドシートデータ!K38</f>
        <v>8</v>
      </c>
      <c r="K4" s="51">
        <f>スプレッドシートデータ!L38</f>
        <v>15</v>
      </c>
      <c r="L4" s="51">
        <f>スプレッドシートデータ!M38</f>
        <v>14</v>
      </c>
      <c r="M4" s="51">
        <f>スプレッドシートデータ!N38</f>
        <v>10</v>
      </c>
      <c r="N4" s="51">
        <f>スプレッドシートデータ!O38</f>
        <v>8</v>
      </c>
      <c r="O4" s="51">
        <f>スプレッドシートデータ!P38</f>
        <v>16</v>
      </c>
      <c r="P4" s="51">
        <f>スプレッドシートデータ!Q38</f>
        <v>13</v>
      </c>
      <c r="Q4" s="51">
        <f>スプレッドシートデータ!R38</f>
        <v>13</v>
      </c>
      <c r="R4" s="51">
        <f>スプレッドシートデータ!S38</f>
        <v>13</v>
      </c>
      <c r="S4" s="51">
        <f>スプレッドシートデータ!T38</f>
        <v>3</v>
      </c>
      <c r="T4" s="51">
        <f>スプレッドシートデータ!U38</f>
        <v>12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スプレッドシートデータ!C39</f>
        <v>6</v>
      </c>
      <c r="C5" s="51">
        <f>スプレッドシートデータ!D39</f>
        <v>8</v>
      </c>
      <c r="D5" s="51">
        <f>スプレッドシートデータ!E39</f>
        <v>8</v>
      </c>
      <c r="E5" s="51">
        <f>スプレッドシートデータ!F39</f>
        <v>12</v>
      </c>
      <c r="F5" s="51">
        <f>スプレッドシートデータ!G39</f>
        <v>10</v>
      </c>
      <c r="G5" s="51">
        <f>スプレッドシートデータ!H39</f>
        <v>11</v>
      </c>
      <c r="H5" s="51">
        <f>スプレッドシートデータ!I39</f>
        <v>7</v>
      </c>
      <c r="I5" s="51">
        <f>スプレッドシートデータ!J39</f>
        <v>6</v>
      </c>
      <c r="J5" s="51">
        <f>スプレッドシートデータ!K39</f>
        <v>11</v>
      </c>
      <c r="K5" s="51">
        <f>スプレッドシートデータ!L39</f>
        <v>6</v>
      </c>
      <c r="L5" s="51">
        <f>スプレッドシートデータ!M39</f>
        <v>6</v>
      </c>
      <c r="M5" s="51">
        <f>スプレッドシートデータ!N39</f>
        <v>7</v>
      </c>
      <c r="N5" s="51">
        <f>スプレッドシートデータ!O39</f>
        <v>5</v>
      </c>
      <c r="O5" s="51">
        <f>スプレッドシートデータ!P39</f>
        <v>4</v>
      </c>
      <c r="P5" s="51">
        <f>スプレッドシートデータ!Q39</f>
        <v>6</v>
      </c>
      <c r="Q5" s="51">
        <f>スプレッドシートデータ!R39</f>
        <v>6</v>
      </c>
      <c r="R5" s="51">
        <f>スプレッドシートデータ!S39</f>
        <v>8</v>
      </c>
      <c r="S5" s="51">
        <f>スプレッドシートデータ!T39</f>
        <v>9</v>
      </c>
      <c r="T5" s="51">
        <f>スプレッドシートデータ!U39</f>
        <v>6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スプレッドシートデータ!C40</f>
        <v>2</v>
      </c>
      <c r="C6" s="51">
        <f>スプレッドシートデータ!D40</f>
        <v>0</v>
      </c>
      <c r="D6" s="51">
        <f>スプレッドシートデータ!E40</f>
        <v>4</v>
      </c>
      <c r="E6" s="51">
        <f>スプレッドシートデータ!F40</f>
        <v>3</v>
      </c>
      <c r="F6" s="51">
        <f>スプレッドシートデータ!G40</f>
        <v>1</v>
      </c>
      <c r="G6" s="51">
        <f>スプレッドシートデータ!H40</f>
        <v>7</v>
      </c>
      <c r="H6" s="51">
        <f>スプレッドシートデータ!I40</f>
        <v>1</v>
      </c>
      <c r="I6" s="51">
        <f>スプレッドシートデータ!J40</f>
        <v>2</v>
      </c>
      <c r="J6" s="51">
        <f>スプレッドシートデータ!K40</f>
        <v>2</v>
      </c>
      <c r="K6" s="51">
        <f>スプレッドシートデータ!L40</f>
        <v>0</v>
      </c>
      <c r="L6" s="51">
        <f>スプレッドシートデータ!M40</f>
        <v>1</v>
      </c>
      <c r="M6" s="51">
        <f>スプレッドシートデータ!N40</f>
        <v>4</v>
      </c>
      <c r="N6" s="51">
        <f>スプレッドシートデータ!O40</f>
        <v>8</v>
      </c>
      <c r="O6" s="51">
        <f>スプレッドシートデータ!P40</f>
        <v>1</v>
      </c>
      <c r="P6" s="51">
        <f>スプレッドシートデータ!Q40</f>
        <v>2</v>
      </c>
      <c r="Q6" s="51">
        <f>スプレッドシートデータ!R40</f>
        <v>2</v>
      </c>
      <c r="R6" s="51">
        <f>スプレッドシートデータ!S40</f>
        <v>0</v>
      </c>
      <c r="S6" s="51">
        <f>スプレッドシートデータ!T40</f>
        <v>9</v>
      </c>
      <c r="T6" s="51">
        <f>スプレッドシートデータ!U40</f>
        <v>3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スプレッドシートデータ!C41</f>
        <v>0</v>
      </c>
      <c r="C7" s="51">
        <f>スプレッドシートデータ!D41</f>
        <v>0</v>
      </c>
      <c r="D7" s="51">
        <f>スプレッドシートデータ!E41</f>
        <v>1</v>
      </c>
      <c r="E7" s="51">
        <f>スプレッドシートデータ!F41</f>
        <v>0</v>
      </c>
      <c r="F7" s="51">
        <f>スプレッドシートデータ!G41</f>
        <v>0</v>
      </c>
      <c r="G7" s="51">
        <f>スプレッドシートデータ!H41</f>
        <v>0</v>
      </c>
      <c r="H7" s="51">
        <f>スプレッドシートデータ!I41</f>
        <v>0</v>
      </c>
      <c r="I7" s="51">
        <f>スプレッドシートデータ!J41</f>
        <v>0</v>
      </c>
      <c r="J7" s="51">
        <f>スプレッドシートデータ!K41</f>
        <v>0</v>
      </c>
      <c r="K7" s="51">
        <f>スプレッドシートデータ!L41</f>
        <v>0</v>
      </c>
      <c r="L7" s="51">
        <f>スプレッドシートデータ!M41</f>
        <v>0</v>
      </c>
      <c r="M7" s="51">
        <f>スプレッドシートデータ!N41</f>
        <v>0</v>
      </c>
      <c r="N7" s="51">
        <f>スプレッドシートデータ!O41</f>
        <v>0</v>
      </c>
      <c r="O7" s="51">
        <f>スプレッドシートデータ!P41</f>
        <v>0</v>
      </c>
      <c r="P7" s="51">
        <f>スプレッドシートデータ!Q41</f>
        <v>0</v>
      </c>
      <c r="Q7" s="51">
        <f>スプレッドシートデータ!R41</f>
        <v>0</v>
      </c>
      <c r="R7" s="51">
        <f>スプレッドシートデータ!S41</f>
        <v>0</v>
      </c>
      <c r="S7" s="51">
        <f>スプレッドシートデータ!T41</f>
        <v>0</v>
      </c>
      <c r="T7" s="51">
        <f>スプレッドシートデータ!U41</f>
        <v>0</v>
      </c>
      <c r="U7" s="5"/>
      <c r="V7" s="7"/>
      <c r="AA7"/>
    </row>
    <row r="8" spans="1:27" x14ac:dyDescent="0.35">
      <c r="A8" s="53" t="s">
        <v>3</v>
      </c>
      <c r="B8" s="54">
        <f>SUM(B4:B7)</f>
        <v>21</v>
      </c>
      <c r="C8" s="54">
        <f t="shared" ref="C8:T8" si="0">SUM(C4:C7)</f>
        <v>21</v>
      </c>
      <c r="D8" s="54">
        <f t="shared" si="0"/>
        <v>21</v>
      </c>
      <c r="E8" s="54">
        <f t="shared" si="0"/>
        <v>21</v>
      </c>
      <c r="F8" s="54">
        <f t="shared" si="0"/>
        <v>21</v>
      </c>
      <c r="G8" s="54">
        <f t="shared" si="0"/>
        <v>21</v>
      </c>
      <c r="H8" s="54">
        <f t="shared" si="0"/>
        <v>21</v>
      </c>
      <c r="I8" s="54">
        <f t="shared" si="0"/>
        <v>21</v>
      </c>
      <c r="J8" s="54">
        <f t="shared" si="0"/>
        <v>21</v>
      </c>
      <c r="K8" s="54">
        <f t="shared" si="0"/>
        <v>21</v>
      </c>
      <c r="L8" s="54">
        <f t="shared" si="0"/>
        <v>21</v>
      </c>
      <c r="M8" s="54">
        <f t="shared" si="0"/>
        <v>21</v>
      </c>
      <c r="N8" s="54">
        <f t="shared" si="0"/>
        <v>21</v>
      </c>
      <c r="O8" s="54">
        <f t="shared" si="0"/>
        <v>21</v>
      </c>
      <c r="P8" s="54">
        <f t="shared" si="0"/>
        <v>21</v>
      </c>
      <c r="Q8" s="54">
        <f t="shared" si="0"/>
        <v>21</v>
      </c>
      <c r="R8" s="54">
        <f t="shared" si="0"/>
        <v>21</v>
      </c>
      <c r="S8" s="54">
        <f t="shared" si="0"/>
        <v>21</v>
      </c>
      <c r="T8" s="54">
        <f t="shared" si="0"/>
        <v>21</v>
      </c>
      <c r="U8" s="5"/>
      <c r="V8" s="7"/>
      <c r="AA8"/>
    </row>
    <row r="9" spans="1:27" x14ac:dyDescent="0.35"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61.9</v>
      </c>
      <c r="C12" s="57">
        <f t="shared" ref="C12:T15" si="1">C4/SUM($B$4:$B$7)*10000%</f>
        <v>61.9</v>
      </c>
      <c r="D12" s="57">
        <f t="shared" si="1"/>
        <v>38.1</v>
      </c>
      <c r="E12" s="57">
        <f t="shared" si="1"/>
        <v>28.6</v>
      </c>
      <c r="F12" s="57">
        <f t="shared" si="1"/>
        <v>47.6</v>
      </c>
      <c r="G12" s="57">
        <f t="shared" si="1"/>
        <v>14.3</v>
      </c>
      <c r="H12" s="57">
        <f t="shared" si="1"/>
        <v>61.9</v>
      </c>
      <c r="I12" s="57">
        <f t="shared" si="1"/>
        <v>61.9</v>
      </c>
      <c r="J12" s="57">
        <f t="shared" si="1"/>
        <v>38.1</v>
      </c>
      <c r="K12" s="57">
        <f t="shared" si="1"/>
        <v>71.400000000000006</v>
      </c>
      <c r="L12" s="57">
        <f t="shared" si="1"/>
        <v>66.7</v>
      </c>
      <c r="M12" s="57">
        <f t="shared" si="1"/>
        <v>47.6</v>
      </c>
      <c r="N12" s="57">
        <f t="shared" si="1"/>
        <v>38.1</v>
      </c>
      <c r="O12" s="57">
        <f t="shared" si="1"/>
        <v>76.2</v>
      </c>
      <c r="P12" s="57">
        <f t="shared" si="1"/>
        <v>61.9</v>
      </c>
      <c r="Q12" s="57">
        <f t="shared" si="1"/>
        <v>61.9</v>
      </c>
      <c r="R12" s="57">
        <f t="shared" si="1"/>
        <v>61.9</v>
      </c>
      <c r="S12" s="57">
        <f t="shared" si="1"/>
        <v>14.3</v>
      </c>
      <c r="T12" s="57">
        <f t="shared" si="1"/>
        <v>57.1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28.6</v>
      </c>
      <c r="C13" s="57">
        <f t="shared" si="2"/>
        <v>38.1</v>
      </c>
      <c r="D13" s="57">
        <f t="shared" si="2"/>
        <v>38.1</v>
      </c>
      <c r="E13" s="57">
        <f t="shared" si="2"/>
        <v>57.1</v>
      </c>
      <c r="F13" s="57">
        <f t="shared" si="2"/>
        <v>47.6</v>
      </c>
      <c r="G13" s="57">
        <f t="shared" si="2"/>
        <v>52.4</v>
      </c>
      <c r="H13" s="57">
        <f t="shared" si="2"/>
        <v>33.299999999999997</v>
      </c>
      <c r="I13" s="57">
        <f t="shared" si="2"/>
        <v>28.6</v>
      </c>
      <c r="J13" s="57">
        <f t="shared" si="2"/>
        <v>52.4</v>
      </c>
      <c r="K13" s="57">
        <f t="shared" si="2"/>
        <v>28.6</v>
      </c>
      <c r="L13" s="57">
        <f t="shared" si="2"/>
        <v>28.6</v>
      </c>
      <c r="M13" s="57">
        <f t="shared" si="2"/>
        <v>33.299999999999997</v>
      </c>
      <c r="N13" s="57">
        <f t="shared" si="2"/>
        <v>23.8</v>
      </c>
      <c r="O13" s="57">
        <f t="shared" si="2"/>
        <v>19</v>
      </c>
      <c r="P13" s="57">
        <f t="shared" si="2"/>
        <v>28.6</v>
      </c>
      <c r="Q13" s="57">
        <f t="shared" si="2"/>
        <v>28.6</v>
      </c>
      <c r="R13" s="57">
        <f t="shared" si="1"/>
        <v>38.1</v>
      </c>
      <c r="S13" s="57">
        <f t="shared" si="1"/>
        <v>42.9</v>
      </c>
      <c r="T13" s="57">
        <f t="shared" si="1"/>
        <v>28.6</v>
      </c>
      <c r="U13" s="6"/>
      <c r="V13" s="11"/>
      <c r="AA13"/>
    </row>
    <row r="14" spans="1:27" x14ac:dyDescent="0.4">
      <c r="A14" s="56" t="s">
        <v>6</v>
      </c>
      <c r="B14" s="57">
        <f t="shared" si="2"/>
        <v>9.5</v>
      </c>
      <c r="C14" s="57">
        <f t="shared" si="2"/>
        <v>0</v>
      </c>
      <c r="D14" s="57">
        <f t="shared" si="2"/>
        <v>19</v>
      </c>
      <c r="E14" s="57">
        <f t="shared" si="2"/>
        <v>14.3</v>
      </c>
      <c r="F14" s="57">
        <f t="shared" si="2"/>
        <v>4.8</v>
      </c>
      <c r="G14" s="57">
        <f t="shared" si="2"/>
        <v>33.299999999999997</v>
      </c>
      <c r="H14" s="57">
        <f t="shared" si="2"/>
        <v>4.8</v>
      </c>
      <c r="I14" s="57">
        <f t="shared" si="2"/>
        <v>9.5</v>
      </c>
      <c r="J14" s="57">
        <f t="shared" si="2"/>
        <v>9.5</v>
      </c>
      <c r="K14" s="57">
        <f t="shared" si="2"/>
        <v>0</v>
      </c>
      <c r="L14" s="57">
        <f t="shared" si="2"/>
        <v>4.8</v>
      </c>
      <c r="M14" s="57">
        <f t="shared" si="2"/>
        <v>19</v>
      </c>
      <c r="N14" s="57">
        <f t="shared" si="2"/>
        <v>38.1</v>
      </c>
      <c r="O14" s="57">
        <f t="shared" si="2"/>
        <v>4.8</v>
      </c>
      <c r="P14" s="57">
        <f t="shared" si="2"/>
        <v>9.5</v>
      </c>
      <c r="Q14" s="57">
        <f t="shared" si="2"/>
        <v>9.5</v>
      </c>
      <c r="R14" s="57">
        <f t="shared" si="1"/>
        <v>0</v>
      </c>
      <c r="S14" s="57">
        <f t="shared" si="1"/>
        <v>42.9</v>
      </c>
      <c r="T14" s="57">
        <f t="shared" si="1"/>
        <v>14.3</v>
      </c>
      <c r="U14" s="6"/>
      <c r="V14" s="11"/>
      <c r="AA14"/>
    </row>
    <row r="15" spans="1:27" x14ac:dyDescent="0.4">
      <c r="A15" s="56" t="s">
        <v>7</v>
      </c>
      <c r="B15" s="57">
        <f t="shared" si="2"/>
        <v>0</v>
      </c>
      <c r="C15" s="57">
        <f t="shared" si="2"/>
        <v>0</v>
      </c>
      <c r="D15" s="57">
        <f t="shared" si="2"/>
        <v>4.8</v>
      </c>
      <c r="E15" s="57">
        <f t="shared" si="2"/>
        <v>0</v>
      </c>
      <c r="F15" s="57">
        <f t="shared" si="2"/>
        <v>0</v>
      </c>
      <c r="G15" s="57">
        <f t="shared" si="2"/>
        <v>0</v>
      </c>
      <c r="H15" s="57">
        <f t="shared" si="2"/>
        <v>0</v>
      </c>
      <c r="I15" s="57">
        <f t="shared" si="2"/>
        <v>0</v>
      </c>
      <c r="J15" s="57">
        <f t="shared" si="2"/>
        <v>0</v>
      </c>
      <c r="K15" s="57">
        <f t="shared" si="2"/>
        <v>0</v>
      </c>
      <c r="L15" s="57">
        <f t="shared" si="2"/>
        <v>0</v>
      </c>
      <c r="M15" s="57">
        <f t="shared" si="2"/>
        <v>0</v>
      </c>
      <c r="N15" s="57">
        <f t="shared" si="2"/>
        <v>0</v>
      </c>
      <c r="O15" s="57">
        <f t="shared" si="2"/>
        <v>0</v>
      </c>
      <c r="P15" s="57">
        <f t="shared" si="2"/>
        <v>0</v>
      </c>
      <c r="Q15" s="57">
        <f t="shared" si="2"/>
        <v>0</v>
      </c>
      <c r="R15" s="57">
        <f t="shared" si="1"/>
        <v>0</v>
      </c>
      <c r="S15" s="57">
        <f t="shared" si="1"/>
        <v>0</v>
      </c>
      <c r="T15" s="57">
        <f t="shared" si="1"/>
        <v>0</v>
      </c>
      <c r="U15" s="6"/>
      <c r="V15" s="11"/>
      <c r="AA15"/>
    </row>
    <row r="16" spans="1:27" s="37" customFormat="1" x14ac:dyDescent="0.4">
      <c r="A16" s="39"/>
      <c r="B16" s="60">
        <f>SUM(B12:B15)</f>
        <v>100</v>
      </c>
      <c r="C16" s="60">
        <f t="shared" ref="C16:T16" si="3">SUM(C12:C15)</f>
        <v>100</v>
      </c>
      <c r="D16" s="60">
        <f t="shared" si="3"/>
        <v>100</v>
      </c>
      <c r="E16" s="60">
        <f t="shared" si="3"/>
        <v>100</v>
      </c>
      <c r="F16" s="60">
        <f t="shared" si="3"/>
        <v>100</v>
      </c>
      <c r="G16" s="60">
        <f t="shared" si="3"/>
        <v>100</v>
      </c>
      <c r="H16" s="60">
        <f t="shared" si="3"/>
        <v>100</v>
      </c>
      <c r="I16" s="60">
        <f t="shared" si="3"/>
        <v>100</v>
      </c>
      <c r="J16" s="60">
        <f t="shared" si="3"/>
        <v>100</v>
      </c>
      <c r="K16" s="60">
        <f t="shared" si="3"/>
        <v>100</v>
      </c>
      <c r="L16" s="60">
        <f t="shared" si="3"/>
        <v>100.1</v>
      </c>
      <c r="M16" s="60">
        <f t="shared" si="3"/>
        <v>99.9</v>
      </c>
      <c r="N16" s="60">
        <f t="shared" si="3"/>
        <v>100</v>
      </c>
      <c r="O16" s="60">
        <f t="shared" si="3"/>
        <v>100</v>
      </c>
      <c r="P16" s="60">
        <f t="shared" si="3"/>
        <v>100</v>
      </c>
      <c r="Q16" s="60">
        <f t="shared" si="3"/>
        <v>100</v>
      </c>
      <c r="R16" s="60">
        <f t="shared" si="3"/>
        <v>100</v>
      </c>
      <c r="S16" s="60">
        <f t="shared" si="3"/>
        <v>100.1</v>
      </c>
      <c r="T16" s="60">
        <f t="shared" si="3"/>
        <v>100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61.9</v>
      </c>
      <c r="C22" s="38">
        <v>61.9</v>
      </c>
      <c r="D22" s="38">
        <v>38.1</v>
      </c>
      <c r="E22" s="38">
        <v>28.6</v>
      </c>
      <c r="F22" s="38">
        <v>47.6</v>
      </c>
      <c r="G22" s="38">
        <v>14.3</v>
      </c>
      <c r="H22" s="38">
        <v>61.9</v>
      </c>
      <c r="I22" s="38">
        <v>61.9</v>
      </c>
      <c r="J22" s="38">
        <v>38.1</v>
      </c>
      <c r="K22" s="38">
        <v>71.400000000000006</v>
      </c>
      <c r="L22" s="38">
        <v>66.599999999999994</v>
      </c>
      <c r="M22" s="38">
        <v>47.7</v>
      </c>
      <c r="N22" s="38">
        <v>38.1</v>
      </c>
      <c r="O22" s="38">
        <v>76.2</v>
      </c>
      <c r="P22" s="38">
        <v>61.9</v>
      </c>
      <c r="Q22" s="38">
        <v>61.9</v>
      </c>
      <c r="R22" s="38">
        <v>61.9</v>
      </c>
      <c r="S22" s="38">
        <v>14.2</v>
      </c>
      <c r="T22" s="38">
        <v>57.1</v>
      </c>
      <c r="U22" s="5"/>
      <c r="V22" s="9"/>
      <c r="AA22"/>
    </row>
    <row r="23" spans="1:27" x14ac:dyDescent="0.2">
      <c r="A23" s="56" t="s">
        <v>5</v>
      </c>
      <c r="B23" s="38">
        <v>28.6</v>
      </c>
      <c r="C23" s="38">
        <v>38.1</v>
      </c>
      <c r="D23" s="38">
        <v>38.1</v>
      </c>
      <c r="E23" s="38">
        <v>57.1</v>
      </c>
      <c r="F23" s="38">
        <v>47.6</v>
      </c>
      <c r="G23" s="38">
        <v>52.4</v>
      </c>
      <c r="H23" s="38">
        <v>33.299999999999997</v>
      </c>
      <c r="I23" s="38">
        <v>28.6</v>
      </c>
      <c r="J23" s="38">
        <v>52.4</v>
      </c>
      <c r="K23" s="38">
        <v>28.6</v>
      </c>
      <c r="L23" s="38">
        <v>28.6</v>
      </c>
      <c r="M23" s="38">
        <v>33.299999999999997</v>
      </c>
      <c r="N23" s="38">
        <v>23.8</v>
      </c>
      <c r="O23" s="38">
        <v>19</v>
      </c>
      <c r="P23" s="38">
        <v>28.6</v>
      </c>
      <c r="Q23" s="38">
        <v>28.6</v>
      </c>
      <c r="R23" s="38">
        <v>38.1</v>
      </c>
      <c r="S23" s="38">
        <v>42.9</v>
      </c>
      <c r="T23" s="38">
        <v>28.6</v>
      </c>
      <c r="U23" s="5"/>
      <c r="V23" s="9"/>
      <c r="AA23"/>
    </row>
    <row r="24" spans="1:27" x14ac:dyDescent="0.2">
      <c r="A24" s="56" t="s">
        <v>6</v>
      </c>
      <c r="B24" s="38">
        <v>9.5</v>
      </c>
      <c r="C24" s="38">
        <v>0</v>
      </c>
      <c r="D24" s="38">
        <v>19</v>
      </c>
      <c r="E24" s="38">
        <v>14.3</v>
      </c>
      <c r="F24" s="38">
        <v>4.8</v>
      </c>
      <c r="G24" s="38">
        <v>33.299999999999997</v>
      </c>
      <c r="H24" s="38">
        <v>4.8</v>
      </c>
      <c r="I24" s="38">
        <v>9.5</v>
      </c>
      <c r="J24" s="38">
        <v>9.5</v>
      </c>
      <c r="K24" s="38">
        <v>0</v>
      </c>
      <c r="L24" s="38">
        <v>4.8</v>
      </c>
      <c r="M24" s="38">
        <v>19</v>
      </c>
      <c r="N24" s="38">
        <v>38.1</v>
      </c>
      <c r="O24" s="38">
        <v>4.8</v>
      </c>
      <c r="P24" s="38">
        <v>9.5</v>
      </c>
      <c r="Q24" s="38">
        <v>9.5</v>
      </c>
      <c r="R24" s="38">
        <v>0</v>
      </c>
      <c r="S24" s="38">
        <v>42.9</v>
      </c>
      <c r="T24" s="38">
        <v>14.3</v>
      </c>
      <c r="U24" s="5"/>
      <c r="V24" s="9"/>
      <c r="AA24"/>
    </row>
    <row r="25" spans="1:27" x14ac:dyDescent="0.2">
      <c r="A25" s="56" t="s">
        <v>7</v>
      </c>
      <c r="B25" s="38">
        <v>0</v>
      </c>
      <c r="C25" s="38">
        <v>0</v>
      </c>
      <c r="D25" s="38">
        <v>4.8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0.61899999999999999</v>
      </c>
      <c r="C29" s="58">
        <f t="shared" ref="C29:T32" si="5">C22%</f>
        <v>0.61899999999999999</v>
      </c>
      <c r="D29" s="58">
        <f t="shared" si="5"/>
        <v>0.38100000000000001</v>
      </c>
      <c r="E29" s="58">
        <f t="shared" si="5"/>
        <v>0.28599999999999998</v>
      </c>
      <c r="F29" s="58">
        <f t="shared" si="5"/>
        <v>0.47599999999999998</v>
      </c>
      <c r="G29" s="58">
        <f t="shared" si="5"/>
        <v>0.14299999999999999</v>
      </c>
      <c r="H29" s="58">
        <f t="shared" si="5"/>
        <v>0.61899999999999999</v>
      </c>
      <c r="I29" s="58">
        <f t="shared" si="5"/>
        <v>0.61899999999999999</v>
      </c>
      <c r="J29" s="58">
        <f t="shared" si="5"/>
        <v>0.38100000000000001</v>
      </c>
      <c r="K29" s="58">
        <f t="shared" si="5"/>
        <v>0.71399999999999997</v>
      </c>
      <c r="L29" s="58">
        <f t="shared" si="5"/>
        <v>0.66600000000000004</v>
      </c>
      <c r="M29" s="58">
        <f t="shared" si="5"/>
        <v>0.47699999999999998</v>
      </c>
      <c r="N29" s="58">
        <f t="shared" si="5"/>
        <v>0.38100000000000001</v>
      </c>
      <c r="O29" s="58">
        <f t="shared" si="5"/>
        <v>0.76200000000000001</v>
      </c>
      <c r="P29" s="58">
        <f t="shared" si="5"/>
        <v>0.61899999999999999</v>
      </c>
      <c r="Q29" s="58">
        <f t="shared" si="5"/>
        <v>0.61899999999999999</v>
      </c>
      <c r="R29" s="58">
        <f t="shared" si="5"/>
        <v>0.61899999999999999</v>
      </c>
      <c r="S29" s="58">
        <f t="shared" si="5"/>
        <v>0.14199999999999999</v>
      </c>
      <c r="T29" s="58">
        <f t="shared" si="5"/>
        <v>0.57099999999999995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0.28599999999999998</v>
      </c>
      <c r="C30" s="58">
        <f t="shared" si="6"/>
        <v>0.38100000000000001</v>
      </c>
      <c r="D30" s="58">
        <f t="shared" si="6"/>
        <v>0.38100000000000001</v>
      </c>
      <c r="E30" s="58">
        <f t="shared" si="6"/>
        <v>0.57099999999999995</v>
      </c>
      <c r="F30" s="58">
        <f t="shared" si="6"/>
        <v>0.47599999999999998</v>
      </c>
      <c r="G30" s="58">
        <f t="shared" si="6"/>
        <v>0.52400000000000002</v>
      </c>
      <c r="H30" s="58">
        <f t="shared" si="6"/>
        <v>0.33300000000000002</v>
      </c>
      <c r="I30" s="58">
        <f t="shared" si="6"/>
        <v>0.28599999999999998</v>
      </c>
      <c r="J30" s="58">
        <f t="shared" si="6"/>
        <v>0.52400000000000002</v>
      </c>
      <c r="K30" s="58">
        <f t="shared" si="6"/>
        <v>0.28599999999999998</v>
      </c>
      <c r="L30" s="58">
        <f t="shared" si="6"/>
        <v>0.28599999999999998</v>
      </c>
      <c r="M30" s="58">
        <f t="shared" si="6"/>
        <v>0.33300000000000002</v>
      </c>
      <c r="N30" s="58">
        <f t="shared" si="6"/>
        <v>0.23799999999999999</v>
      </c>
      <c r="O30" s="58">
        <f t="shared" si="6"/>
        <v>0.19</v>
      </c>
      <c r="P30" s="58">
        <f t="shared" si="6"/>
        <v>0.28599999999999998</v>
      </c>
      <c r="Q30" s="58">
        <f t="shared" si="6"/>
        <v>0.28599999999999998</v>
      </c>
      <c r="R30" s="58">
        <f t="shared" si="5"/>
        <v>0.38100000000000001</v>
      </c>
      <c r="S30" s="58">
        <f t="shared" si="5"/>
        <v>0.42899999999999999</v>
      </c>
      <c r="T30" s="58">
        <f t="shared" si="5"/>
        <v>0.28599999999999998</v>
      </c>
      <c r="U30" s="6"/>
      <c r="V30" s="7"/>
      <c r="AA30"/>
    </row>
    <row r="31" spans="1:27" x14ac:dyDescent="0.4">
      <c r="A31" s="56" t="s">
        <v>6</v>
      </c>
      <c r="B31" s="58">
        <f t="shared" si="6"/>
        <v>9.5000000000000001E-2</v>
      </c>
      <c r="C31" s="58">
        <f t="shared" si="6"/>
        <v>0</v>
      </c>
      <c r="D31" s="58">
        <f t="shared" si="6"/>
        <v>0.19</v>
      </c>
      <c r="E31" s="58">
        <f t="shared" si="6"/>
        <v>0.14299999999999999</v>
      </c>
      <c r="F31" s="58">
        <f t="shared" si="6"/>
        <v>4.8000000000000001E-2</v>
      </c>
      <c r="G31" s="58">
        <f t="shared" si="6"/>
        <v>0.33300000000000002</v>
      </c>
      <c r="H31" s="58">
        <f t="shared" si="6"/>
        <v>4.8000000000000001E-2</v>
      </c>
      <c r="I31" s="58">
        <f t="shared" si="6"/>
        <v>9.5000000000000001E-2</v>
      </c>
      <c r="J31" s="58">
        <f t="shared" si="6"/>
        <v>9.5000000000000001E-2</v>
      </c>
      <c r="K31" s="58">
        <f t="shared" si="6"/>
        <v>0</v>
      </c>
      <c r="L31" s="58">
        <f t="shared" si="6"/>
        <v>4.8000000000000001E-2</v>
      </c>
      <c r="M31" s="58">
        <f t="shared" si="6"/>
        <v>0.19</v>
      </c>
      <c r="N31" s="58">
        <f t="shared" si="6"/>
        <v>0.38100000000000001</v>
      </c>
      <c r="O31" s="58">
        <f t="shared" si="6"/>
        <v>4.8000000000000001E-2</v>
      </c>
      <c r="P31" s="58">
        <f t="shared" si="6"/>
        <v>9.5000000000000001E-2</v>
      </c>
      <c r="Q31" s="58">
        <f t="shared" si="6"/>
        <v>9.5000000000000001E-2</v>
      </c>
      <c r="R31" s="58">
        <f t="shared" si="5"/>
        <v>0</v>
      </c>
      <c r="S31" s="58">
        <f t="shared" si="5"/>
        <v>0.42899999999999999</v>
      </c>
      <c r="T31" s="58">
        <f t="shared" si="5"/>
        <v>0.14299999999999999</v>
      </c>
      <c r="U31" s="6"/>
      <c r="V31" s="7"/>
      <c r="AA31"/>
    </row>
    <row r="32" spans="1:27" x14ac:dyDescent="0.4">
      <c r="A32" s="56" t="s">
        <v>7</v>
      </c>
      <c r="B32" s="58">
        <f t="shared" si="6"/>
        <v>0</v>
      </c>
      <c r="C32" s="58">
        <f t="shared" si="6"/>
        <v>0</v>
      </c>
      <c r="D32" s="58">
        <f t="shared" si="6"/>
        <v>4.8000000000000001E-2</v>
      </c>
      <c r="E32" s="58">
        <f t="shared" si="6"/>
        <v>0</v>
      </c>
      <c r="F32" s="58">
        <f t="shared" si="6"/>
        <v>0</v>
      </c>
      <c r="G32" s="58">
        <f t="shared" si="6"/>
        <v>0</v>
      </c>
      <c r="H32" s="58">
        <f t="shared" si="6"/>
        <v>0</v>
      </c>
      <c r="I32" s="58">
        <f t="shared" si="6"/>
        <v>0</v>
      </c>
      <c r="J32" s="58">
        <f t="shared" si="6"/>
        <v>0</v>
      </c>
      <c r="K32" s="58">
        <f t="shared" si="6"/>
        <v>0</v>
      </c>
      <c r="L32" s="58">
        <f t="shared" si="6"/>
        <v>0</v>
      </c>
      <c r="M32" s="58">
        <f t="shared" si="6"/>
        <v>0</v>
      </c>
      <c r="N32" s="58">
        <f t="shared" si="6"/>
        <v>0</v>
      </c>
      <c r="O32" s="58">
        <f t="shared" si="6"/>
        <v>0</v>
      </c>
      <c r="P32" s="58">
        <f t="shared" si="6"/>
        <v>0</v>
      </c>
      <c r="Q32" s="58">
        <f t="shared" si="6"/>
        <v>0</v>
      </c>
      <c r="R32" s="58">
        <f t="shared" si="5"/>
        <v>0</v>
      </c>
      <c r="S32" s="58">
        <f t="shared" si="5"/>
        <v>0</v>
      </c>
      <c r="T32" s="58">
        <f t="shared" si="5"/>
        <v>0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73">
        <f>全校!K38</f>
        <v>7</v>
      </c>
      <c r="K38" s="73"/>
      <c r="L38" s="74">
        <f>全校!M38</f>
        <v>11</v>
      </c>
      <c r="M38" s="74"/>
      <c r="N38" s="79" t="s">
        <v>72</v>
      </c>
      <c r="O38" s="79"/>
      <c r="P38" s="75">
        <f>B8</f>
        <v>21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29" priority="2" operator="notEqual">
      <formula>100</formula>
    </cfRule>
  </conditionalFormatting>
  <conditionalFormatting sqref="B26:T26">
    <cfRule type="cellIs" dxfId="28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topLeftCell="B35" zoomScaleNormal="100" zoomScaleSheetLayoutView="85" workbookViewId="0">
      <selection activeCell="X109" sqref="X109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スプレッドシートデータ!C42</f>
        <v>13</v>
      </c>
      <c r="C4" s="51">
        <f>スプレッドシートデータ!D42</f>
        <v>17</v>
      </c>
      <c r="D4" s="51">
        <f>スプレッドシートデータ!E42</f>
        <v>11</v>
      </c>
      <c r="E4" s="51">
        <f>スプレッドシートデータ!F42</f>
        <v>13</v>
      </c>
      <c r="F4" s="51">
        <f>スプレッドシートデータ!G42</f>
        <v>12</v>
      </c>
      <c r="G4" s="51">
        <f>スプレッドシートデータ!H42</f>
        <v>11</v>
      </c>
      <c r="H4" s="51">
        <f>スプレッドシートデータ!I42</f>
        <v>9</v>
      </c>
      <c r="I4" s="51">
        <f>スプレッドシートデータ!J42</f>
        <v>18</v>
      </c>
      <c r="J4" s="51">
        <f>スプレッドシートデータ!K42</f>
        <v>10</v>
      </c>
      <c r="K4" s="51">
        <f>スプレッドシートデータ!L42</f>
        <v>19</v>
      </c>
      <c r="L4" s="51">
        <f>スプレッドシートデータ!M42</f>
        <v>12</v>
      </c>
      <c r="M4" s="51">
        <f>スプレッドシートデータ!N42</f>
        <v>12</v>
      </c>
      <c r="N4" s="51">
        <f>スプレッドシートデータ!O42</f>
        <v>17</v>
      </c>
      <c r="O4" s="51">
        <f>スプレッドシートデータ!P42</f>
        <v>20</v>
      </c>
      <c r="P4" s="51">
        <f>スプレッドシートデータ!Q42</f>
        <v>18</v>
      </c>
      <c r="Q4" s="51">
        <f>スプレッドシートデータ!R42</f>
        <v>12</v>
      </c>
      <c r="R4" s="51">
        <f>スプレッドシートデータ!S42</f>
        <v>10</v>
      </c>
      <c r="S4" s="51">
        <f>スプレッドシートデータ!T42</f>
        <v>9</v>
      </c>
      <c r="T4" s="51">
        <f>スプレッドシートデータ!U42</f>
        <v>13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スプレッドシートデータ!C43</f>
        <v>12</v>
      </c>
      <c r="C5" s="51">
        <f>スプレッドシートデータ!D43</f>
        <v>7</v>
      </c>
      <c r="D5" s="51">
        <f>スプレッドシートデータ!E43</f>
        <v>13</v>
      </c>
      <c r="E5" s="51">
        <f>スプレッドシートデータ!F43</f>
        <v>9</v>
      </c>
      <c r="F5" s="51">
        <f>スプレッドシートデータ!G43</f>
        <v>11</v>
      </c>
      <c r="G5" s="51">
        <f>スプレッドシートデータ!H43</f>
        <v>8</v>
      </c>
      <c r="H5" s="51">
        <f>スプレッドシートデータ!I43</f>
        <v>15</v>
      </c>
      <c r="I5" s="51">
        <f>スプレッドシートデータ!J43</f>
        <v>6</v>
      </c>
      <c r="J5" s="51">
        <f>スプレッドシートデータ!K43</f>
        <v>12</v>
      </c>
      <c r="K5" s="51">
        <f>スプレッドシートデータ!L43</f>
        <v>5</v>
      </c>
      <c r="L5" s="51">
        <f>スプレッドシートデータ!M43</f>
        <v>6</v>
      </c>
      <c r="M5" s="51">
        <f>スプレッドシートデータ!N43</f>
        <v>12</v>
      </c>
      <c r="N5" s="51">
        <f>スプレッドシートデータ!O43</f>
        <v>6</v>
      </c>
      <c r="O5" s="51">
        <f>スプレッドシートデータ!P43</f>
        <v>5</v>
      </c>
      <c r="P5" s="51">
        <f>スプレッドシートデータ!Q43</f>
        <v>3</v>
      </c>
      <c r="Q5" s="51">
        <f>スプレッドシートデータ!R43</f>
        <v>12</v>
      </c>
      <c r="R5" s="51">
        <f>スプレッドシートデータ!S43</f>
        <v>11</v>
      </c>
      <c r="S5" s="51">
        <f>スプレッドシートデータ!T43</f>
        <v>9</v>
      </c>
      <c r="T5" s="51">
        <f>スプレッドシートデータ!U43</f>
        <v>9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スプレッドシートデータ!C44</f>
        <v>0</v>
      </c>
      <c r="C6" s="51">
        <f>スプレッドシートデータ!D44</f>
        <v>1</v>
      </c>
      <c r="D6" s="51">
        <f>スプレッドシートデータ!E44</f>
        <v>1</v>
      </c>
      <c r="E6" s="51">
        <f>スプレッドシートデータ!F44</f>
        <v>2</v>
      </c>
      <c r="F6" s="51">
        <f>スプレッドシートデータ!G44</f>
        <v>2</v>
      </c>
      <c r="G6" s="51">
        <f>スプレッドシートデータ!H44</f>
        <v>6</v>
      </c>
      <c r="H6" s="51">
        <f>スプレッドシートデータ!I44</f>
        <v>1</v>
      </c>
      <c r="I6" s="51">
        <f>スプレッドシートデータ!J44</f>
        <v>1</v>
      </c>
      <c r="J6" s="51">
        <f>スプレッドシートデータ!K44</f>
        <v>3</v>
      </c>
      <c r="K6" s="51">
        <f>スプレッドシートデータ!L44</f>
        <v>1</v>
      </c>
      <c r="L6" s="51">
        <f>スプレッドシートデータ!M44</f>
        <v>7</v>
      </c>
      <c r="M6" s="51">
        <f>スプレッドシートデータ!N44</f>
        <v>1</v>
      </c>
      <c r="N6" s="51">
        <f>スプレッドシートデータ!O44</f>
        <v>2</v>
      </c>
      <c r="O6" s="51">
        <f>スプレッドシートデータ!P44</f>
        <v>0</v>
      </c>
      <c r="P6" s="51">
        <f>スプレッドシートデータ!Q44</f>
        <v>4</v>
      </c>
      <c r="Q6" s="51">
        <f>スプレッドシートデータ!R44</f>
        <v>1</v>
      </c>
      <c r="R6" s="51">
        <f>スプレッドシートデータ!S44</f>
        <v>4</v>
      </c>
      <c r="S6" s="51">
        <f>スプレッドシートデータ!T44</f>
        <v>7</v>
      </c>
      <c r="T6" s="51">
        <f>スプレッドシートデータ!U44</f>
        <v>3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スプレッドシートデータ!C45</f>
        <v>0</v>
      </c>
      <c r="C7" s="51">
        <f>スプレッドシートデータ!D45</f>
        <v>0</v>
      </c>
      <c r="D7" s="51">
        <f>スプレッドシートデータ!E45</f>
        <v>0</v>
      </c>
      <c r="E7" s="51">
        <f>スプレッドシートデータ!F45</f>
        <v>1</v>
      </c>
      <c r="F7" s="51">
        <f>スプレッドシートデータ!G45</f>
        <v>0</v>
      </c>
      <c r="G7" s="51">
        <f>スプレッドシートデータ!H45</f>
        <v>0</v>
      </c>
      <c r="H7" s="51">
        <f>スプレッドシートデータ!I45</f>
        <v>0</v>
      </c>
      <c r="I7" s="51">
        <f>スプレッドシートデータ!J45</f>
        <v>0</v>
      </c>
      <c r="J7" s="51">
        <f>スプレッドシートデータ!K45</f>
        <v>0</v>
      </c>
      <c r="K7" s="51">
        <f>スプレッドシートデータ!L45</f>
        <v>0</v>
      </c>
      <c r="L7" s="51">
        <f>スプレッドシートデータ!M45</f>
        <v>0</v>
      </c>
      <c r="M7" s="51">
        <f>スプレッドシートデータ!N45</f>
        <v>0</v>
      </c>
      <c r="N7" s="51">
        <f>スプレッドシートデータ!O45</f>
        <v>0</v>
      </c>
      <c r="O7" s="51">
        <f>スプレッドシートデータ!P45</f>
        <v>0</v>
      </c>
      <c r="P7" s="51">
        <f>スプレッドシートデータ!Q45</f>
        <v>0</v>
      </c>
      <c r="Q7" s="51">
        <f>スプレッドシートデータ!R45</f>
        <v>0</v>
      </c>
      <c r="R7" s="51">
        <f>スプレッドシートデータ!S45</f>
        <v>0</v>
      </c>
      <c r="S7" s="51">
        <f>スプレッドシートデータ!T45</f>
        <v>0</v>
      </c>
      <c r="T7" s="51">
        <f>スプレッドシートデータ!U45</f>
        <v>0</v>
      </c>
      <c r="U7" s="5"/>
      <c r="V7" s="7"/>
      <c r="AA7"/>
    </row>
    <row r="8" spans="1:27" x14ac:dyDescent="0.35">
      <c r="A8" s="53" t="s">
        <v>3</v>
      </c>
      <c r="B8" s="54">
        <f>SUM(B4:B7)</f>
        <v>25</v>
      </c>
      <c r="C8" s="54">
        <f t="shared" ref="C8:T8" si="0">SUM(C4:C7)</f>
        <v>25</v>
      </c>
      <c r="D8" s="54">
        <f t="shared" si="0"/>
        <v>25</v>
      </c>
      <c r="E8" s="54">
        <f t="shared" si="0"/>
        <v>25</v>
      </c>
      <c r="F8" s="54">
        <f t="shared" si="0"/>
        <v>25</v>
      </c>
      <c r="G8" s="54">
        <f t="shared" si="0"/>
        <v>25</v>
      </c>
      <c r="H8" s="54">
        <f t="shared" si="0"/>
        <v>25</v>
      </c>
      <c r="I8" s="54">
        <f t="shared" si="0"/>
        <v>25</v>
      </c>
      <c r="J8" s="54">
        <f t="shared" si="0"/>
        <v>25</v>
      </c>
      <c r="K8" s="54">
        <f t="shared" si="0"/>
        <v>25</v>
      </c>
      <c r="L8" s="54">
        <f t="shared" si="0"/>
        <v>25</v>
      </c>
      <c r="M8" s="54">
        <f t="shared" si="0"/>
        <v>25</v>
      </c>
      <c r="N8" s="54">
        <f t="shared" si="0"/>
        <v>25</v>
      </c>
      <c r="O8" s="54">
        <f t="shared" si="0"/>
        <v>25</v>
      </c>
      <c r="P8" s="54">
        <f t="shared" si="0"/>
        <v>25</v>
      </c>
      <c r="Q8" s="54">
        <f t="shared" si="0"/>
        <v>25</v>
      </c>
      <c r="R8" s="54">
        <f t="shared" si="0"/>
        <v>25</v>
      </c>
      <c r="S8" s="54">
        <f t="shared" si="0"/>
        <v>25</v>
      </c>
      <c r="T8" s="54">
        <f t="shared" si="0"/>
        <v>25</v>
      </c>
      <c r="U8" s="5"/>
      <c r="V8" s="7"/>
      <c r="AA8"/>
    </row>
    <row r="9" spans="1:27" x14ac:dyDescent="0.35"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52</v>
      </c>
      <c r="C12" s="57">
        <f t="shared" ref="C12:T15" si="1">C4/SUM($B$4:$B$7)*10000%</f>
        <v>68</v>
      </c>
      <c r="D12" s="57">
        <f t="shared" si="1"/>
        <v>44</v>
      </c>
      <c r="E12" s="57">
        <f t="shared" si="1"/>
        <v>52</v>
      </c>
      <c r="F12" s="57">
        <f t="shared" si="1"/>
        <v>48</v>
      </c>
      <c r="G12" s="57">
        <f t="shared" si="1"/>
        <v>44</v>
      </c>
      <c r="H12" s="57">
        <f t="shared" si="1"/>
        <v>36</v>
      </c>
      <c r="I12" s="57">
        <f t="shared" si="1"/>
        <v>72</v>
      </c>
      <c r="J12" s="57">
        <f t="shared" si="1"/>
        <v>40</v>
      </c>
      <c r="K12" s="57">
        <f t="shared" si="1"/>
        <v>76</v>
      </c>
      <c r="L12" s="57">
        <f t="shared" si="1"/>
        <v>48</v>
      </c>
      <c r="M12" s="57">
        <f t="shared" si="1"/>
        <v>48</v>
      </c>
      <c r="N12" s="57">
        <f t="shared" si="1"/>
        <v>68</v>
      </c>
      <c r="O12" s="57">
        <f t="shared" si="1"/>
        <v>80</v>
      </c>
      <c r="P12" s="57">
        <f t="shared" si="1"/>
        <v>72</v>
      </c>
      <c r="Q12" s="57">
        <f t="shared" si="1"/>
        <v>48</v>
      </c>
      <c r="R12" s="57">
        <f t="shared" si="1"/>
        <v>40</v>
      </c>
      <c r="S12" s="57">
        <f t="shared" si="1"/>
        <v>36</v>
      </c>
      <c r="T12" s="57">
        <f t="shared" si="1"/>
        <v>52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48</v>
      </c>
      <c r="C13" s="57">
        <f t="shared" si="2"/>
        <v>28</v>
      </c>
      <c r="D13" s="57">
        <f t="shared" si="2"/>
        <v>52</v>
      </c>
      <c r="E13" s="57">
        <f t="shared" si="2"/>
        <v>36</v>
      </c>
      <c r="F13" s="57">
        <f t="shared" si="2"/>
        <v>44</v>
      </c>
      <c r="G13" s="57">
        <f t="shared" si="2"/>
        <v>32</v>
      </c>
      <c r="H13" s="57">
        <f t="shared" si="2"/>
        <v>60</v>
      </c>
      <c r="I13" s="57">
        <f t="shared" si="2"/>
        <v>24</v>
      </c>
      <c r="J13" s="57">
        <f t="shared" si="2"/>
        <v>48</v>
      </c>
      <c r="K13" s="57">
        <f t="shared" si="2"/>
        <v>20</v>
      </c>
      <c r="L13" s="57">
        <f t="shared" si="2"/>
        <v>24</v>
      </c>
      <c r="M13" s="57">
        <f t="shared" si="2"/>
        <v>48</v>
      </c>
      <c r="N13" s="57">
        <f t="shared" si="2"/>
        <v>24</v>
      </c>
      <c r="O13" s="57">
        <f t="shared" si="2"/>
        <v>20</v>
      </c>
      <c r="P13" s="57">
        <f t="shared" si="2"/>
        <v>12</v>
      </c>
      <c r="Q13" s="57">
        <f t="shared" si="2"/>
        <v>48</v>
      </c>
      <c r="R13" s="57">
        <f t="shared" si="1"/>
        <v>44</v>
      </c>
      <c r="S13" s="57">
        <f t="shared" si="1"/>
        <v>36</v>
      </c>
      <c r="T13" s="57">
        <f t="shared" si="1"/>
        <v>36</v>
      </c>
      <c r="U13" s="6"/>
      <c r="V13" s="11"/>
      <c r="AA13"/>
    </row>
    <row r="14" spans="1:27" x14ac:dyDescent="0.4">
      <c r="A14" s="56" t="s">
        <v>6</v>
      </c>
      <c r="B14" s="57">
        <f t="shared" si="2"/>
        <v>0</v>
      </c>
      <c r="C14" s="57">
        <f t="shared" si="2"/>
        <v>4</v>
      </c>
      <c r="D14" s="57">
        <f t="shared" si="2"/>
        <v>4</v>
      </c>
      <c r="E14" s="57">
        <f t="shared" si="2"/>
        <v>8</v>
      </c>
      <c r="F14" s="57">
        <f t="shared" si="2"/>
        <v>8</v>
      </c>
      <c r="G14" s="57">
        <f t="shared" si="2"/>
        <v>24</v>
      </c>
      <c r="H14" s="57">
        <f t="shared" si="2"/>
        <v>4</v>
      </c>
      <c r="I14" s="57">
        <f t="shared" si="2"/>
        <v>4</v>
      </c>
      <c r="J14" s="57">
        <f t="shared" si="2"/>
        <v>12</v>
      </c>
      <c r="K14" s="57">
        <f t="shared" si="2"/>
        <v>4</v>
      </c>
      <c r="L14" s="57">
        <f t="shared" si="2"/>
        <v>28</v>
      </c>
      <c r="M14" s="57">
        <f t="shared" si="2"/>
        <v>4</v>
      </c>
      <c r="N14" s="57">
        <f t="shared" si="2"/>
        <v>8</v>
      </c>
      <c r="O14" s="57">
        <f t="shared" si="2"/>
        <v>0</v>
      </c>
      <c r="P14" s="57">
        <f t="shared" si="2"/>
        <v>16</v>
      </c>
      <c r="Q14" s="57">
        <f t="shared" si="2"/>
        <v>4</v>
      </c>
      <c r="R14" s="57">
        <f t="shared" si="1"/>
        <v>16</v>
      </c>
      <c r="S14" s="57">
        <f t="shared" si="1"/>
        <v>28</v>
      </c>
      <c r="T14" s="57">
        <f t="shared" si="1"/>
        <v>12</v>
      </c>
      <c r="U14" s="6"/>
      <c r="V14" s="11"/>
      <c r="AA14"/>
    </row>
    <row r="15" spans="1:27" x14ac:dyDescent="0.4">
      <c r="A15" s="56" t="s">
        <v>7</v>
      </c>
      <c r="B15" s="57">
        <f t="shared" si="2"/>
        <v>0</v>
      </c>
      <c r="C15" s="57">
        <f t="shared" si="2"/>
        <v>0</v>
      </c>
      <c r="D15" s="57">
        <f t="shared" si="2"/>
        <v>0</v>
      </c>
      <c r="E15" s="57">
        <f t="shared" si="2"/>
        <v>4</v>
      </c>
      <c r="F15" s="57">
        <f t="shared" si="2"/>
        <v>0</v>
      </c>
      <c r="G15" s="57">
        <f t="shared" si="2"/>
        <v>0</v>
      </c>
      <c r="H15" s="57">
        <f t="shared" si="2"/>
        <v>0</v>
      </c>
      <c r="I15" s="57">
        <f t="shared" si="2"/>
        <v>0</v>
      </c>
      <c r="J15" s="57">
        <f t="shared" si="2"/>
        <v>0</v>
      </c>
      <c r="K15" s="57">
        <f t="shared" si="2"/>
        <v>0</v>
      </c>
      <c r="L15" s="57">
        <f t="shared" si="2"/>
        <v>0</v>
      </c>
      <c r="M15" s="57">
        <f t="shared" si="2"/>
        <v>0</v>
      </c>
      <c r="N15" s="57">
        <f t="shared" si="2"/>
        <v>0</v>
      </c>
      <c r="O15" s="57">
        <f t="shared" si="2"/>
        <v>0</v>
      </c>
      <c r="P15" s="57">
        <f t="shared" si="2"/>
        <v>0</v>
      </c>
      <c r="Q15" s="57">
        <f t="shared" si="2"/>
        <v>0</v>
      </c>
      <c r="R15" s="57">
        <f t="shared" si="1"/>
        <v>0</v>
      </c>
      <c r="S15" s="57">
        <f t="shared" si="1"/>
        <v>0</v>
      </c>
      <c r="T15" s="57">
        <f t="shared" si="1"/>
        <v>0</v>
      </c>
      <c r="U15" s="6"/>
      <c r="V15" s="11"/>
      <c r="AA15"/>
    </row>
    <row r="16" spans="1:27" s="37" customFormat="1" x14ac:dyDescent="0.4">
      <c r="A16" s="39"/>
      <c r="B16" s="60">
        <f>SUM(B12:B15)</f>
        <v>100</v>
      </c>
      <c r="C16" s="60">
        <f t="shared" ref="C16:T16" si="3">SUM(C12:C15)</f>
        <v>100</v>
      </c>
      <c r="D16" s="60">
        <f t="shared" si="3"/>
        <v>100</v>
      </c>
      <c r="E16" s="60">
        <f t="shared" si="3"/>
        <v>100</v>
      </c>
      <c r="F16" s="60">
        <f t="shared" si="3"/>
        <v>100</v>
      </c>
      <c r="G16" s="60">
        <f t="shared" si="3"/>
        <v>100</v>
      </c>
      <c r="H16" s="60">
        <f t="shared" si="3"/>
        <v>100</v>
      </c>
      <c r="I16" s="60">
        <f t="shared" si="3"/>
        <v>100</v>
      </c>
      <c r="J16" s="60">
        <f t="shared" si="3"/>
        <v>100</v>
      </c>
      <c r="K16" s="60">
        <f t="shared" si="3"/>
        <v>100</v>
      </c>
      <c r="L16" s="60">
        <f t="shared" si="3"/>
        <v>100</v>
      </c>
      <c r="M16" s="60">
        <f t="shared" si="3"/>
        <v>100</v>
      </c>
      <c r="N16" s="60">
        <f t="shared" si="3"/>
        <v>100</v>
      </c>
      <c r="O16" s="60">
        <f t="shared" si="3"/>
        <v>100</v>
      </c>
      <c r="P16" s="60">
        <f t="shared" si="3"/>
        <v>100</v>
      </c>
      <c r="Q16" s="60">
        <f t="shared" si="3"/>
        <v>100</v>
      </c>
      <c r="R16" s="60">
        <f t="shared" si="3"/>
        <v>100</v>
      </c>
      <c r="S16" s="60">
        <f t="shared" si="3"/>
        <v>100</v>
      </c>
      <c r="T16" s="60">
        <f t="shared" si="3"/>
        <v>100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52</v>
      </c>
      <c r="C22" s="38">
        <v>68</v>
      </c>
      <c r="D22" s="38">
        <v>44</v>
      </c>
      <c r="E22" s="38">
        <v>52</v>
      </c>
      <c r="F22" s="38">
        <v>48</v>
      </c>
      <c r="G22" s="38">
        <v>44</v>
      </c>
      <c r="H22" s="38">
        <v>36</v>
      </c>
      <c r="I22" s="38">
        <v>72</v>
      </c>
      <c r="J22" s="38">
        <v>40</v>
      </c>
      <c r="K22" s="38">
        <v>76</v>
      </c>
      <c r="L22" s="38">
        <v>48</v>
      </c>
      <c r="M22" s="38">
        <v>48</v>
      </c>
      <c r="N22" s="38">
        <v>68</v>
      </c>
      <c r="O22" s="38">
        <v>80</v>
      </c>
      <c r="P22" s="38">
        <v>72</v>
      </c>
      <c r="Q22" s="38">
        <v>48</v>
      </c>
      <c r="R22" s="38">
        <v>40</v>
      </c>
      <c r="S22" s="38">
        <v>36</v>
      </c>
      <c r="T22" s="38">
        <v>52</v>
      </c>
      <c r="U22" s="5"/>
      <c r="V22" s="9"/>
      <c r="AA22"/>
    </row>
    <row r="23" spans="1:27" x14ac:dyDescent="0.2">
      <c r="A23" s="56" t="s">
        <v>5</v>
      </c>
      <c r="B23" s="38">
        <v>48</v>
      </c>
      <c r="C23" s="38">
        <v>28</v>
      </c>
      <c r="D23" s="38">
        <v>52</v>
      </c>
      <c r="E23" s="38">
        <v>36</v>
      </c>
      <c r="F23" s="38">
        <v>44</v>
      </c>
      <c r="G23" s="38">
        <v>32</v>
      </c>
      <c r="H23" s="38">
        <v>60</v>
      </c>
      <c r="I23" s="38">
        <v>24</v>
      </c>
      <c r="J23" s="38">
        <v>48</v>
      </c>
      <c r="K23" s="38">
        <v>20</v>
      </c>
      <c r="L23" s="38">
        <v>24</v>
      </c>
      <c r="M23" s="38">
        <v>48</v>
      </c>
      <c r="N23" s="38">
        <v>24</v>
      </c>
      <c r="O23" s="38">
        <v>20</v>
      </c>
      <c r="P23" s="38">
        <v>12</v>
      </c>
      <c r="Q23" s="38">
        <v>48</v>
      </c>
      <c r="R23" s="38">
        <v>44</v>
      </c>
      <c r="S23" s="38">
        <v>36</v>
      </c>
      <c r="T23" s="38">
        <v>36</v>
      </c>
      <c r="U23" s="5"/>
      <c r="V23" s="9"/>
      <c r="AA23"/>
    </row>
    <row r="24" spans="1:27" x14ac:dyDescent="0.2">
      <c r="A24" s="56" t="s">
        <v>6</v>
      </c>
      <c r="B24" s="38">
        <v>0</v>
      </c>
      <c r="C24" s="38">
        <v>4</v>
      </c>
      <c r="D24" s="38">
        <v>4</v>
      </c>
      <c r="E24" s="38">
        <v>8</v>
      </c>
      <c r="F24" s="38">
        <v>8</v>
      </c>
      <c r="G24" s="38">
        <v>24</v>
      </c>
      <c r="H24" s="38">
        <v>4</v>
      </c>
      <c r="I24" s="38">
        <v>4</v>
      </c>
      <c r="J24" s="38">
        <v>12</v>
      </c>
      <c r="K24" s="38">
        <v>4</v>
      </c>
      <c r="L24" s="38">
        <v>28</v>
      </c>
      <c r="M24" s="38">
        <v>4</v>
      </c>
      <c r="N24" s="38">
        <v>8</v>
      </c>
      <c r="O24" s="38">
        <v>0</v>
      </c>
      <c r="P24" s="38">
        <v>16</v>
      </c>
      <c r="Q24" s="38">
        <v>4</v>
      </c>
      <c r="R24" s="38">
        <v>16</v>
      </c>
      <c r="S24" s="38">
        <v>28</v>
      </c>
      <c r="T24" s="38">
        <v>12</v>
      </c>
      <c r="U24" s="5"/>
      <c r="V24" s="9"/>
      <c r="AA24"/>
    </row>
    <row r="25" spans="1:27" x14ac:dyDescent="0.2">
      <c r="A25" s="56" t="s">
        <v>7</v>
      </c>
      <c r="B25" s="38">
        <v>0</v>
      </c>
      <c r="C25" s="38">
        <v>0</v>
      </c>
      <c r="D25" s="38">
        <v>0</v>
      </c>
      <c r="E25" s="38">
        <v>4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0.52</v>
      </c>
      <c r="C29" s="58">
        <f t="shared" ref="C29:T32" si="5">C22%</f>
        <v>0.68</v>
      </c>
      <c r="D29" s="58">
        <f t="shared" si="5"/>
        <v>0.44</v>
      </c>
      <c r="E29" s="58">
        <f t="shared" si="5"/>
        <v>0.52</v>
      </c>
      <c r="F29" s="58">
        <f t="shared" si="5"/>
        <v>0.48</v>
      </c>
      <c r="G29" s="58">
        <f t="shared" si="5"/>
        <v>0.44</v>
      </c>
      <c r="H29" s="58">
        <f t="shared" si="5"/>
        <v>0.36</v>
      </c>
      <c r="I29" s="58">
        <f t="shared" si="5"/>
        <v>0.72</v>
      </c>
      <c r="J29" s="58">
        <f t="shared" si="5"/>
        <v>0.4</v>
      </c>
      <c r="K29" s="58">
        <f t="shared" si="5"/>
        <v>0.76</v>
      </c>
      <c r="L29" s="58">
        <f t="shared" si="5"/>
        <v>0.48</v>
      </c>
      <c r="M29" s="58">
        <f t="shared" si="5"/>
        <v>0.48</v>
      </c>
      <c r="N29" s="58">
        <f t="shared" si="5"/>
        <v>0.68</v>
      </c>
      <c r="O29" s="58">
        <f t="shared" si="5"/>
        <v>0.8</v>
      </c>
      <c r="P29" s="58">
        <f t="shared" si="5"/>
        <v>0.72</v>
      </c>
      <c r="Q29" s="58">
        <f t="shared" si="5"/>
        <v>0.48</v>
      </c>
      <c r="R29" s="58">
        <f t="shared" si="5"/>
        <v>0.4</v>
      </c>
      <c r="S29" s="58">
        <f t="shared" si="5"/>
        <v>0.36</v>
      </c>
      <c r="T29" s="58">
        <f t="shared" si="5"/>
        <v>0.52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0.48</v>
      </c>
      <c r="C30" s="58">
        <f t="shared" si="6"/>
        <v>0.28000000000000003</v>
      </c>
      <c r="D30" s="58">
        <f t="shared" si="6"/>
        <v>0.52</v>
      </c>
      <c r="E30" s="58">
        <f t="shared" si="6"/>
        <v>0.36</v>
      </c>
      <c r="F30" s="58">
        <f t="shared" si="6"/>
        <v>0.44</v>
      </c>
      <c r="G30" s="58">
        <f t="shared" si="6"/>
        <v>0.32</v>
      </c>
      <c r="H30" s="58">
        <f t="shared" si="6"/>
        <v>0.6</v>
      </c>
      <c r="I30" s="58">
        <f t="shared" si="6"/>
        <v>0.24</v>
      </c>
      <c r="J30" s="58">
        <f t="shared" si="6"/>
        <v>0.48</v>
      </c>
      <c r="K30" s="58">
        <f t="shared" si="6"/>
        <v>0.2</v>
      </c>
      <c r="L30" s="58">
        <f t="shared" si="6"/>
        <v>0.24</v>
      </c>
      <c r="M30" s="58">
        <f t="shared" si="6"/>
        <v>0.48</v>
      </c>
      <c r="N30" s="58">
        <f t="shared" si="6"/>
        <v>0.24</v>
      </c>
      <c r="O30" s="58">
        <f t="shared" si="6"/>
        <v>0.2</v>
      </c>
      <c r="P30" s="58">
        <f t="shared" si="6"/>
        <v>0.12</v>
      </c>
      <c r="Q30" s="58">
        <f t="shared" si="6"/>
        <v>0.48</v>
      </c>
      <c r="R30" s="58">
        <f t="shared" si="5"/>
        <v>0.44</v>
      </c>
      <c r="S30" s="58">
        <f t="shared" si="5"/>
        <v>0.36</v>
      </c>
      <c r="T30" s="58">
        <f t="shared" si="5"/>
        <v>0.36</v>
      </c>
      <c r="U30" s="6"/>
      <c r="V30" s="7"/>
      <c r="AA30"/>
    </row>
    <row r="31" spans="1:27" x14ac:dyDescent="0.4">
      <c r="A31" s="56" t="s">
        <v>6</v>
      </c>
      <c r="B31" s="58">
        <f t="shared" si="6"/>
        <v>0</v>
      </c>
      <c r="C31" s="58">
        <f t="shared" si="6"/>
        <v>0.04</v>
      </c>
      <c r="D31" s="58">
        <f t="shared" si="6"/>
        <v>0.04</v>
      </c>
      <c r="E31" s="58">
        <f t="shared" si="6"/>
        <v>0.08</v>
      </c>
      <c r="F31" s="58">
        <f t="shared" si="6"/>
        <v>0.08</v>
      </c>
      <c r="G31" s="58">
        <f t="shared" si="6"/>
        <v>0.24</v>
      </c>
      <c r="H31" s="58">
        <f t="shared" si="6"/>
        <v>0.04</v>
      </c>
      <c r="I31" s="58">
        <f t="shared" si="6"/>
        <v>0.04</v>
      </c>
      <c r="J31" s="58">
        <f t="shared" si="6"/>
        <v>0.12</v>
      </c>
      <c r="K31" s="58">
        <f t="shared" si="6"/>
        <v>0.04</v>
      </c>
      <c r="L31" s="58">
        <f t="shared" si="6"/>
        <v>0.28000000000000003</v>
      </c>
      <c r="M31" s="58">
        <f t="shared" si="6"/>
        <v>0.04</v>
      </c>
      <c r="N31" s="58">
        <f t="shared" si="6"/>
        <v>0.08</v>
      </c>
      <c r="O31" s="58">
        <f t="shared" si="6"/>
        <v>0</v>
      </c>
      <c r="P31" s="58">
        <f t="shared" si="6"/>
        <v>0.16</v>
      </c>
      <c r="Q31" s="58">
        <f t="shared" si="6"/>
        <v>0.04</v>
      </c>
      <c r="R31" s="58">
        <f t="shared" si="5"/>
        <v>0.16</v>
      </c>
      <c r="S31" s="58">
        <f t="shared" si="5"/>
        <v>0.28000000000000003</v>
      </c>
      <c r="T31" s="58">
        <f t="shared" si="5"/>
        <v>0.12</v>
      </c>
      <c r="U31" s="6"/>
      <c r="V31" s="7"/>
      <c r="AA31"/>
    </row>
    <row r="32" spans="1:27" x14ac:dyDescent="0.4">
      <c r="A32" s="56" t="s">
        <v>7</v>
      </c>
      <c r="B32" s="58">
        <f t="shared" si="6"/>
        <v>0</v>
      </c>
      <c r="C32" s="58">
        <f t="shared" si="6"/>
        <v>0</v>
      </c>
      <c r="D32" s="58">
        <f t="shared" si="6"/>
        <v>0</v>
      </c>
      <c r="E32" s="58">
        <f t="shared" si="6"/>
        <v>0.04</v>
      </c>
      <c r="F32" s="58">
        <f t="shared" si="6"/>
        <v>0</v>
      </c>
      <c r="G32" s="58">
        <f t="shared" si="6"/>
        <v>0</v>
      </c>
      <c r="H32" s="58">
        <f t="shared" si="6"/>
        <v>0</v>
      </c>
      <c r="I32" s="58">
        <f t="shared" si="6"/>
        <v>0</v>
      </c>
      <c r="J32" s="58">
        <f t="shared" si="6"/>
        <v>0</v>
      </c>
      <c r="K32" s="58">
        <f t="shared" si="6"/>
        <v>0</v>
      </c>
      <c r="L32" s="58">
        <f t="shared" si="6"/>
        <v>0</v>
      </c>
      <c r="M32" s="58">
        <f t="shared" si="6"/>
        <v>0</v>
      </c>
      <c r="N32" s="58">
        <f t="shared" si="6"/>
        <v>0</v>
      </c>
      <c r="O32" s="58">
        <f t="shared" si="6"/>
        <v>0</v>
      </c>
      <c r="P32" s="58">
        <f t="shared" si="6"/>
        <v>0</v>
      </c>
      <c r="Q32" s="58">
        <f t="shared" si="6"/>
        <v>0</v>
      </c>
      <c r="R32" s="58">
        <f t="shared" si="5"/>
        <v>0</v>
      </c>
      <c r="S32" s="58">
        <f t="shared" si="5"/>
        <v>0</v>
      </c>
      <c r="T32" s="58">
        <f t="shared" si="5"/>
        <v>0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73">
        <f>全校!K38</f>
        <v>7</v>
      </c>
      <c r="K38" s="73"/>
      <c r="L38" s="74">
        <f>全校!M38</f>
        <v>11</v>
      </c>
      <c r="M38" s="74"/>
      <c r="N38" s="79" t="s">
        <v>73</v>
      </c>
      <c r="O38" s="79"/>
      <c r="P38" s="75">
        <f>B8</f>
        <v>25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27" priority="2" operator="notEqual">
      <formula>100</formula>
    </cfRule>
  </conditionalFormatting>
  <conditionalFormatting sqref="B26:T26">
    <cfRule type="cellIs" dxfId="26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view="pageBreakPreview" topLeftCell="A79" zoomScale="85" zoomScaleNormal="85" zoomScaleSheetLayoutView="85" workbookViewId="0">
      <selection activeCell="Y88" sqref="Y88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スプレッドシートデータ!C46</f>
        <v>17</v>
      </c>
      <c r="C4" s="51">
        <f>スプレッドシートデータ!D46</f>
        <v>20</v>
      </c>
      <c r="D4" s="51">
        <f>スプレッドシートデータ!E46</f>
        <v>12</v>
      </c>
      <c r="E4" s="51">
        <f>スプレッドシートデータ!F46</f>
        <v>8</v>
      </c>
      <c r="F4" s="51">
        <f>スプレッドシートデータ!G46</f>
        <v>14</v>
      </c>
      <c r="G4" s="51">
        <f>スプレッドシートデータ!H46</f>
        <v>6</v>
      </c>
      <c r="H4" s="51">
        <f>スプレッドシートデータ!I46</f>
        <v>15</v>
      </c>
      <c r="I4" s="51">
        <f>スプレッドシートデータ!J46</f>
        <v>19</v>
      </c>
      <c r="J4" s="51">
        <f>スプレッドシートデータ!K46</f>
        <v>5</v>
      </c>
      <c r="K4" s="51">
        <f>スプレッドシートデータ!L46</f>
        <v>17</v>
      </c>
      <c r="L4" s="51">
        <f>スプレッドシートデータ!M46</f>
        <v>12</v>
      </c>
      <c r="M4" s="51">
        <f>スプレッドシートデータ!N46</f>
        <v>9</v>
      </c>
      <c r="N4" s="51">
        <f>スプレッドシートデータ!O46</f>
        <v>14</v>
      </c>
      <c r="O4" s="51">
        <f>スプレッドシートデータ!P46</f>
        <v>18</v>
      </c>
      <c r="P4" s="51">
        <f>スプレッドシートデータ!Q46</f>
        <v>16</v>
      </c>
      <c r="Q4" s="51">
        <f>スプレッドシートデータ!R46</f>
        <v>10</v>
      </c>
      <c r="R4" s="51">
        <f>スプレッドシートデータ!S46</f>
        <v>12</v>
      </c>
      <c r="S4" s="51">
        <f>スプレッドシートデータ!T46</f>
        <v>7</v>
      </c>
      <c r="T4" s="51">
        <f>スプレッドシートデータ!U46</f>
        <v>13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スプレッドシートデータ!C47</f>
        <v>8</v>
      </c>
      <c r="C5" s="51">
        <f>スプレッドシートデータ!D47</f>
        <v>6</v>
      </c>
      <c r="D5" s="51">
        <f>スプレッドシートデータ!E47</f>
        <v>11</v>
      </c>
      <c r="E5" s="51">
        <f>スプレッドシートデータ!F47</f>
        <v>12</v>
      </c>
      <c r="F5" s="51">
        <f>スプレッドシートデータ!G47</f>
        <v>11</v>
      </c>
      <c r="G5" s="51">
        <f>スプレッドシートデータ!H47</f>
        <v>6</v>
      </c>
      <c r="H5" s="51">
        <f>スプレッドシートデータ!I47</f>
        <v>9</v>
      </c>
      <c r="I5" s="51">
        <f>スプレッドシートデータ!J47</f>
        <v>5</v>
      </c>
      <c r="J5" s="51">
        <f>スプレッドシートデータ!K47</f>
        <v>16</v>
      </c>
      <c r="K5" s="51">
        <f>スプレッドシートデータ!L47</f>
        <v>8</v>
      </c>
      <c r="L5" s="51">
        <f>スプレッドシートデータ!M47</f>
        <v>10</v>
      </c>
      <c r="M5" s="51">
        <f>スプレッドシートデータ!N47</f>
        <v>11</v>
      </c>
      <c r="N5" s="51">
        <f>スプレッドシートデータ!O47</f>
        <v>7</v>
      </c>
      <c r="O5" s="51">
        <f>スプレッドシートデータ!P47</f>
        <v>6</v>
      </c>
      <c r="P5" s="51">
        <f>スプレッドシートデータ!Q47</f>
        <v>8</v>
      </c>
      <c r="Q5" s="51">
        <f>スプレッドシートデータ!R47</f>
        <v>14</v>
      </c>
      <c r="R5" s="51">
        <f>スプレッドシートデータ!S47</f>
        <v>12</v>
      </c>
      <c r="S5" s="51">
        <f>スプレッドシートデータ!T47</f>
        <v>10</v>
      </c>
      <c r="T5" s="51">
        <f>スプレッドシートデータ!U47</f>
        <v>9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スプレッドシートデータ!C48</f>
        <v>1</v>
      </c>
      <c r="C6" s="51">
        <f>スプレッドシートデータ!D48</f>
        <v>0</v>
      </c>
      <c r="D6" s="51">
        <f>スプレッドシートデータ!E48</f>
        <v>3</v>
      </c>
      <c r="E6" s="51">
        <f>スプレッドシートデータ!F48</f>
        <v>5</v>
      </c>
      <c r="F6" s="51">
        <f>スプレッドシートデータ!G48</f>
        <v>1</v>
      </c>
      <c r="G6" s="51">
        <f>スプレッドシートデータ!H48</f>
        <v>14</v>
      </c>
      <c r="H6" s="51">
        <f>スプレッドシートデータ!I48</f>
        <v>2</v>
      </c>
      <c r="I6" s="51">
        <f>スプレッドシートデータ!J48</f>
        <v>2</v>
      </c>
      <c r="J6" s="51">
        <f>スプレッドシートデータ!K48</f>
        <v>5</v>
      </c>
      <c r="K6" s="51">
        <f>スプレッドシートデータ!L48</f>
        <v>1</v>
      </c>
      <c r="L6" s="51">
        <f>スプレッドシートデータ!M48</f>
        <v>4</v>
      </c>
      <c r="M6" s="51">
        <f>スプレッドシートデータ!N48</f>
        <v>6</v>
      </c>
      <c r="N6" s="51">
        <f>スプレッドシートデータ!O48</f>
        <v>5</v>
      </c>
      <c r="O6" s="51">
        <f>スプレッドシートデータ!P48</f>
        <v>2</v>
      </c>
      <c r="P6" s="51">
        <f>スプレッドシートデータ!Q48</f>
        <v>2</v>
      </c>
      <c r="Q6" s="51">
        <f>スプレッドシートデータ!R48</f>
        <v>2</v>
      </c>
      <c r="R6" s="51">
        <f>スプレッドシートデータ!S48</f>
        <v>2</v>
      </c>
      <c r="S6" s="51">
        <f>スプレッドシートデータ!T48</f>
        <v>9</v>
      </c>
      <c r="T6" s="51">
        <f>スプレッドシートデータ!U48</f>
        <v>4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スプレッドシートデータ!C49</f>
        <v>0</v>
      </c>
      <c r="C7" s="51">
        <f>スプレッドシートデータ!D49</f>
        <v>0</v>
      </c>
      <c r="D7" s="51">
        <f>スプレッドシートデータ!E49</f>
        <v>0</v>
      </c>
      <c r="E7" s="51">
        <f>スプレッドシートデータ!F49</f>
        <v>1</v>
      </c>
      <c r="F7" s="51">
        <f>スプレッドシートデータ!G49</f>
        <v>0</v>
      </c>
      <c r="G7" s="51">
        <f>スプレッドシートデータ!H49</f>
        <v>0</v>
      </c>
      <c r="H7" s="51">
        <f>スプレッドシートデータ!I49</f>
        <v>0</v>
      </c>
      <c r="I7" s="51">
        <f>スプレッドシートデータ!J49</f>
        <v>0</v>
      </c>
      <c r="J7" s="51">
        <f>スプレッドシートデータ!K49</f>
        <v>0</v>
      </c>
      <c r="K7" s="51">
        <f>スプレッドシートデータ!L49</f>
        <v>0</v>
      </c>
      <c r="L7" s="51">
        <f>スプレッドシートデータ!M49</f>
        <v>0</v>
      </c>
      <c r="M7" s="51">
        <f>スプレッドシートデータ!N49</f>
        <v>0</v>
      </c>
      <c r="N7" s="51">
        <f>スプレッドシートデータ!O49</f>
        <v>0</v>
      </c>
      <c r="O7" s="51">
        <f>スプレッドシートデータ!P49</f>
        <v>0</v>
      </c>
      <c r="P7" s="51">
        <f>スプレッドシートデータ!Q49</f>
        <v>0</v>
      </c>
      <c r="Q7" s="51">
        <f>スプレッドシートデータ!R49</f>
        <v>0</v>
      </c>
      <c r="R7" s="51">
        <f>スプレッドシートデータ!S49</f>
        <v>0</v>
      </c>
      <c r="S7" s="51">
        <f>スプレッドシートデータ!T49</f>
        <v>0</v>
      </c>
      <c r="T7" s="51">
        <f>スプレッドシートデータ!U49</f>
        <v>0</v>
      </c>
      <c r="U7" s="5"/>
      <c r="V7" s="7"/>
      <c r="AA7"/>
    </row>
    <row r="8" spans="1:27" x14ac:dyDescent="0.35">
      <c r="A8" s="53" t="s">
        <v>3</v>
      </c>
      <c r="B8" s="54">
        <f>SUM(B4:B7)</f>
        <v>26</v>
      </c>
      <c r="C8" s="54">
        <f t="shared" ref="C8:T8" si="0">SUM(C4:C7)</f>
        <v>26</v>
      </c>
      <c r="D8" s="54">
        <f t="shared" si="0"/>
        <v>26</v>
      </c>
      <c r="E8" s="54">
        <f t="shared" si="0"/>
        <v>26</v>
      </c>
      <c r="F8" s="54">
        <f t="shared" si="0"/>
        <v>26</v>
      </c>
      <c r="G8" s="54">
        <f t="shared" si="0"/>
        <v>26</v>
      </c>
      <c r="H8" s="54">
        <f t="shared" si="0"/>
        <v>26</v>
      </c>
      <c r="I8" s="54">
        <f t="shared" si="0"/>
        <v>26</v>
      </c>
      <c r="J8" s="54">
        <f t="shared" si="0"/>
        <v>26</v>
      </c>
      <c r="K8" s="54">
        <f t="shared" si="0"/>
        <v>26</v>
      </c>
      <c r="L8" s="54">
        <f t="shared" si="0"/>
        <v>26</v>
      </c>
      <c r="M8" s="54">
        <f t="shared" si="0"/>
        <v>26</v>
      </c>
      <c r="N8" s="54">
        <f t="shared" si="0"/>
        <v>26</v>
      </c>
      <c r="O8" s="54">
        <f t="shared" si="0"/>
        <v>26</v>
      </c>
      <c r="P8" s="54">
        <f t="shared" si="0"/>
        <v>26</v>
      </c>
      <c r="Q8" s="54">
        <f t="shared" si="0"/>
        <v>26</v>
      </c>
      <c r="R8" s="54">
        <f t="shared" si="0"/>
        <v>26</v>
      </c>
      <c r="S8" s="54">
        <f t="shared" si="0"/>
        <v>26</v>
      </c>
      <c r="T8" s="54">
        <f t="shared" si="0"/>
        <v>26</v>
      </c>
      <c r="U8" s="5"/>
      <c r="V8" s="7"/>
      <c r="AA8"/>
    </row>
    <row r="9" spans="1:27" x14ac:dyDescent="0.35"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65.400000000000006</v>
      </c>
      <c r="C12" s="57">
        <f t="shared" ref="C12:T15" si="1">C4/SUM($B$4:$B$7)*10000%</f>
        <v>76.900000000000006</v>
      </c>
      <c r="D12" s="57">
        <f t="shared" si="1"/>
        <v>46.2</v>
      </c>
      <c r="E12" s="57">
        <f t="shared" si="1"/>
        <v>30.8</v>
      </c>
      <c r="F12" s="57">
        <f t="shared" si="1"/>
        <v>53.8</v>
      </c>
      <c r="G12" s="57">
        <f t="shared" si="1"/>
        <v>23.1</v>
      </c>
      <c r="H12" s="57">
        <f t="shared" si="1"/>
        <v>57.7</v>
      </c>
      <c r="I12" s="57">
        <f t="shared" si="1"/>
        <v>73.099999999999994</v>
      </c>
      <c r="J12" s="57">
        <f t="shared" si="1"/>
        <v>19.2</v>
      </c>
      <c r="K12" s="57">
        <f t="shared" si="1"/>
        <v>65.400000000000006</v>
      </c>
      <c r="L12" s="57">
        <f t="shared" si="1"/>
        <v>46.2</v>
      </c>
      <c r="M12" s="57">
        <f t="shared" si="1"/>
        <v>34.6</v>
      </c>
      <c r="N12" s="57">
        <f t="shared" si="1"/>
        <v>53.8</v>
      </c>
      <c r="O12" s="57">
        <f t="shared" si="1"/>
        <v>69.2</v>
      </c>
      <c r="P12" s="57">
        <f t="shared" si="1"/>
        <v>61.5</v>
      </c>
      <c r="Q12" s="57">
        <f t="shared" si="1"/>
        <v>38.5</v>
      </c>
      <c r="R12" s="57">
        <f t="shared" si="1"/>
        <v>46.2</v>
      </c>
      <c r="S12" s="57">
        <f t="shared" si="1"/>
        <v>26.9</v>
      </c>
      <c r="T12" s="57">
        <f t="shared" si="1"/>
        <v>50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30.8</v>
      </c>
      <c r="C13" s="57">
        <f t="shared" si="2"/>
        <v>23.1</v>
      </c>
      <c r="D13" s="57">
        <f t="shared" si="2"/>
        <v>42.3</v>
      </c>
      <c r="E13" s="57">
        <f t="shared" si="2"/>
        <v>46.2</v>
      </c>
      <c r="F13" s="57">
        <f t="shared" si="2"/>
        <v>42.3</v>
      </c>
      <c r="G13" s="57">
        <f t="shared" si="2"/>
        <v>23.1</v>
      </c>
      <c r="H13" s="57">
        <f t="shared" si="2"/>
        <v>34.6</v>
      </c>
      <c r="I13" s="57">
        <f t="shared" si="2"/>
        <v>19.2</v>
      </c>
      <c r="J13" s="57">
        <f t="shared" si="2"/>
        <v>61.5</v>
      </c>
      <c r="K13" s="57">
        <f t="shared" si="2"/>
        <v>30.8</v>
      </c>
      <c r="L13" s="57">
        <f t="shared" si="2"/>
        <v>38.5</v>
      </c>
      <c r="M13" s="57">
        <f t="shared" si="2"/>
        <v>42.3</v>
      </c>
      <c r="N13" s="57">
        <f t="shared" si="2"/>
        <v>26.9</v>
      </c>
      <c r="O13" s="57">
        <f t="shared" si="2"/>
        <v>23.1</v>
      </c>
      <c r="P13" s="57">
        <f t="shared" si="2"/>
        <v>30.8</v>
      </c>
      <c r="Q13" s="57">
        <f t="shared" si="2"/>
        <v>53.8</v>
      </c>
      <c r="R13" s="57">
        <f t="shared" si="1"/>
        <v>46.2</v>
      </c>
      <c r="S13" s="57">
        <f t="shared" si="1"/>
        <v>38.5</v>
      </c>
      <c r="T13" s="57">
        <f t="shared" si="1"/>
        <v>34.6</v>
      </c>
      <c r="U13" s="6"/>
      <c r="V13" s="11"/>
      <c r="AA13"/>
    </row>
    <row r="14" spans="1:27" x14ac:dyDescent="0.4">
      <c r="A14" s="56" t="s">
        <v>6</v>
      </c>
      <c r="B14" s="57">
        <f t="shared" si="2"/>
        <v>3.8</v>
      </c>
      <c r="C14" s="57">
        <f t="shared" si="2"/>
        <v>0</v>
      </c>
      <c r="D14" s="57">
        <f t="shared" si="2"/>
        <v>11.5</v>
      </c>
      <c r="E14" s="57">
        <f t="shared" si="2"/>
        <v>19.2</v>
      </c>
      <c r="F14" s="57">
        <f t="shared" si="2"/>
        <v>3.8</v>
      </c>
      <c r="G14" s="57">
        <f t="shared" si="2"/>
        <v>53.8</v>
      </c>
      <c r="H14" s="57">
        <f t="shared" si="2"/>
        <v>7.7</v>
      </c>
      <c r="I14" s="57">
        <f t="shared" si="2"/>
        <v>7.7</v>
      </c>
      <c r="J14" s="57">
        <f t="shared" si="2"/>
        <v>19.2</v>
      </c>
      <c r="K14" s="57">
        <f t="shared" si="2"/>
        <v>3.8</v>
      </c>
      <c r="L14" s="57">
        <f t="shared" si="2"/>
        <v>15.4</v>
      </c>
      <c r="M14" s="57">
        <f t="shared" si="2"/>
        <v>23.1</v>
      </c>
      <c r="N14" s="57">
        <f t="shared" si="2"/>
        <v>19.2</v>
      </c>
      <c r="O14" s="57">
        <f t="shared" si="2"/>
        <v>7.7</v>
      </c>
      <c r="P14" s="57">
        <f t="shared" si="2"/>
        <v>7.7</v>
      </c>
      <c r="Q14" s="57">
        <f t="shared" si="2"/>
        <v>7.7</v>
      </c>
      <c r="R14" s="57">
        <f t="shared" si="1"/>
        <v>7.7</v>
      </c>
      <c r="S14" s="57">
        <f t="shared" si="1"/>
        <v>34.6</v>
      </c>
      <c r="T14" s="57">
        <f t="shared" si="1"/>
        <v>15.4</v>
      </c>
      <c r="U14" s="6"/>
      <c r="V14" s="11"/>
      <c r="AA14"/>
    </row>
    <row r="15" spans="1:27" x14ac:dyDescent="0.4">
      <c r="A15" s="56" t="s">
        <v>7</v>
      </c>
      <c r="B15" s="57">
        <f t="shared" si="2"/>
        <v>0</v>
      </c>
      <c r="C15" s="57">
        <f t="shared" si="2"/>
        <v>0</v>
      </c>
      <c r="D15" s="57">
        <f t="shared" si="2"/>
        <v>0</v>
      </c>
      <c r="E15" s="57">
        <f t="shared" si="2"/>
        <v>3.8</v>
      </c>
      <c r="F15" s="57">
        <f t="shared" si="2"/>
        <v>0</v>
      </c>
      <c r="G15" s="57">
        <f t="shared" si="2"/>
        <v>0</v>
      </c>
      <c r="H15" s="57">
        <f t="shared" si="2"/>
        <v>0</v>
      </c>
      <c r="I15" s="57">
        <f t="shared" si="2"/>
        <v>0</v>
      </c>
      <c r="J15" s="57">
        <f t="shared" si="2"/>
        <v>0</v>
      </c>
      <c r="K15" s="57">
        <f t="shared" si="2"/>
        <v>0</v>
      </c>
      <c r="L15" s="57">
        <f t="shared" si="2"/>
        <v>0</v>
      </c>
      <c r="M15" s="57">
        <f t="shared" si="2"/>
        <v>0</v>
      </c>
      <c r="N15" s="57">
        <f t="shared" si="2"/>
        <v>0</v>
      </c>
      <c r="O15" s="57">
        <f t="shared" si="2"/>
        <v>0</v>
      </c>
      <c r="P15" s="57">
        <f t="shared" si="2"/>
        <v>0</v>
      </c>
      <c r="Q15" s="57">
        <f t="shared" si="2"/>
        <v>0</v>
      </c>
      <c r="R15" s="57">
        <f t="shared" si="1"/>
        <v>0</v>
      </c>
      <c r="S15" s="57">
        <f t="shared" si="1"/>
        <v>0</v>
      </c>
      <c r="T15" s="57">
        <f t="shared" si="1"/>
        <v>0</v>
      </c>
      <c r="U15" s="6"/>
      <c r="V15" s="11"/>
      <c r="AA15"/>
    </row>
    <row r="16" spans="1:27" s="37" customFormat="1" x14ac:dyDescent="0.4">
      <c r="A16" s="39"/>
      <c r="B16" s="60">
        <f>SUM(B12:B15)</f>
        <v>100</v>
      </c>
      <c r="C16" s="60">
        <f t="shared" ref="C16:T16" si="3">SUM(C12:C15)</f>
        <v>100</v>
      </c>
      <c r="D16" s="60">
        <f t="shared" si="3"/>
        <v>100</v>
      </c>
      <c r="E16" s="60">
        <f t="shared" si="3"/>
        <v>100</v>
      </c>
      <c r="F16" s="60">
        <f t="shared" si="3"/>
        <v>99.9</v>
      </c>
      <c r="G16" s="60">
        <f t="shared" si="3"/>
        <v>100</v>
      </c>
      <c r="H16" s="60">
        <f t="shared" si="3"/>
        <v>100</v>
      </c>
      <c r="I16" s="60">
        <f t="shared" si="3"/>
        <v>100</v>
      </c>
      <c r="J16" s="60">
        <f t="shared" si="3"/>
        <v>99.9</v>
      </c>
      <c r="K16" s="60">
        <f t="shared" si="3"/>
        <v>100</v>
      </c>
      <c r="L16" s="60">
        <f t="shared" si="3"/>
        <v>100.1</v>
      </c>
      <c r="M16" s="60">
        <f t="shared" si="3"/>
        <v>100</v>
      </c>
      <c r="N16" s="60">
        <f t="shared" si="3"/>
        <v>99.9</v>
      </c>
      <c r="O16" s="60">
        <f t="shared" si="3"/>
        <v>100</v>
      </c>
      <c r="P16" s="60">
        <f t="shared" si="3"/>
        <v>100</v>
      </c>
      <c r="Q16" s="60">
        <f t="shared" si="3"/>
        <v>100</v>
      </c>
      <c r="R16" s="60">
        <f t="shared" si="3"/>
        <v>100.1</v>
      </c>
      <c r="S16" s="60">
        <f t="shared" si="3"/>
        <v>100</v>
      </c>
      <c r="T16" s="60">
        <f t="shared" si="3"/>
        <v>100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65.400000000000006</v>
      </c>
      <c r="C22" s="38">
        <v>76.900000000000006</v>
      </c>
      <c r="D22" s="38">
        <v>46.2</v>
      </c>
      <c r="E22" s="38">
        <v>30.8</v>
      </c>
      <c r="F22" s="38">
        <v>53.9</v>
      </c>
      <c r="G22" s="38">
        <v>23.1</v>
      </c>
      <c r="H22" s="38">
        <v>57.7</v>
      </c>
      <c r="I22" s="38">
        <v>73.099999999999994</v>
      </c>
      <c r="J22" s="38">
        <v>19.2</v>
      </c>
      <c r="K22" s="38">
        <v>65.400000000000006</v>
      </c>
      <c r="L22" s="38">
        <v>46.1</v>
      </c>
      <c r="M22" s="38">
        <v>34.6</v>
      </c>
      <c r="N22" s="38">
        <v>53.9</v>
      </c>
      <c r="O22" s="38">
        <v>69.2</v>
      </c>
      <c r="P22" s="38">
        <v>61.5</v>
      </c>
      <c r="Q22" s="38">
        <v>38.5</v>
      </c>
      <c r="R22" s="38">
        <v>46.2</v>
      </c>
      <c r="S22" s="38">
        <v>26.9</v>
      </c>
      <c r="T22" s="38">
        <v>50</v>
      </c>
      <c r="U22" s="5"/>
      <c r="V22" s="9"/>
      <c r="AA22"/>
    </row>
    <row r="23" spans="1:27" x14ac:dyDescent="0.2">
      <c r="A23" s="56" t="s">
        <v>5</v>
      </c>
      <c r="B23" s="38">
        <v>30.8</v>
      </c>
      <c r="C23" s="38">
        <v>23.1</v>
      </c>
      <c r="D23" s="38">
        <v>42.3</v>
      </c>
      <c r="E23" s="38">
        <v>46.2</v>
      </c>
      <c r="F23" s="38">
        <v>42.3</v>
      </c>
      <c r="G23" s="38">
        <v>23.1</v>
      </c>
      <c r="H23" s="38">
        <v>34.6</v>
      </c>
      <c r="I23" s="38">
        <v>19.2</v>
      </c>
      <c r="J23" s="38">
        <v>61.6</v>
      </c>
      <c r="K23" s="38">
        <v>30.8</v>
      </c>
      <c r="L23" s="38">
        <v>38.5</v>
      </c>
      <c r="M23" s="38">
        <v>42.3</v>
      </c>
      <c r="N23" s="38">
        <v>26.9</v>
      </c>
      <c r="O23" s="38">
        <v>23.1</v>
      </c>
      <c r="P23" s="38">
        <v>30.8</v>
      </c>
      <c r="Q23" s="38">
        <v>53.8</v>
      </c>
      <c r="R23" s="38">
        <v>46.2</v>
      </c>
      <c r="S23" s="38">
        <v>38.5</v>
      </c>
      <c r="T23" s="38">
        <v>34.6</v>
      </c>
      <c r="U23" s="5"/>
      <c r="V23" s="9"/>
      <c r="AA23"/>
    </row>
    <row r="24" spans="1:27" x14ac:dyDescent="0.2">
      <c r="A24" s="56" t="s">
        <v>6</v>
      </c>
      <c r="B24" s="38">
        <v>3.8</v>
      </c>
      <c r="C24" s="38">
        <v>0</v>
      </c>
      <c r="D24" s="38">
        <v>11.5</v>
      </c>
      <c r="E24" s="38">
        <v>19.2</v>
      </c>
      <c r="F24" s="38">
        <v>3.8</v>
      </c>
      <c r="G24" s="38">
        <v>53.8</v>
      </c>
      <c r="H24" s="38">
        <v>7.7</v>
      </c>
      <c r="I24" s="38">
        <v>7.7</v>
      </c>
      <c r="J24" s="38">
        <v>19.2</v>
      </c>
      <c r="K24" s="38">
        <v>3.8</v>
      </c>
      <c r="L24" s="38">
        <v>15.4</v>
      </c>
      <c r="M24" s="38">
        <v>23.1</v>
      </c>
      <c r="N24" s="38">
        <v>19.2</v>
      </c>
      <c r="O24" s="38">
        <v>7.7</v>
      </c>
      <c r="P24" s="38">
        <v>7.7</v>
      </c>
      <c r="Q24" s="38">
        <v>7.7</v>
      </c>
      <c r="R24" s="38">
        <v>7.6</v>
      </c>
      <c r="S24" s="38">
        <v>34.6</v>
      </c>
      <c r="T24" s="38">
        <v>15.4</v>
      </c>
      <c r="U24" s="5"/>
      <c r="V24" s="9"/>
      <c r="AA24"/>
    </row>
    <row r="25" spans="1:27" x14ac:dyDescent="0.2">
      <c r="A25" s="56" t="s">
        <v>7</v>
      </c>
      <c r="B25" s="38">
        <v>0</v>
      </c>
      <c r="C25" s="38">
        <v>0</v>
      </c>
      <c r="D25" s="38">
        <v>0</v>
      </c>
      <c r="E25" s="38">
        <v>3.8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0.65400000000000003</v>
      </c>
      <c r="C29" s="58">
        <f t="shared" ref="C29:T32" si="5">C22%</f>
        <v>0.76900000000000002</v>
      </c>
      <c r="D29" s="58">
        <f t="shared" si="5"/>
        <v>0.46200000000000002</v>
      </c>
      <c r="E29" s="58">
        <f t="shared" si="5"/>
        <v>0.308</v>
      </c>
      <c r="F29" s="58">
        <f t="shared" si="5"/>
        <v>0.53900000000000003</v>
      </c>
      <c r="G29" s="58">
        <f t="shared" si="5"/>
        <v>0.23100000000000001</v>
      </c>
      <c r="H29" s="58">
        <f t="shared" si="5"/>
        <v>0.57699999999999996</v>
      </c>
      <c r="I29" s="58">
        <f t="shared" si="5"/>
        <v>0.73099999999999998</v>
      </c>
      <c r="J29" s="58">
        <f t="shared" si="5"/>
        <v>0.192</v>
      </c>
      <c r="K29" s="58">
        <f t="shared" si="5"/>
        <v>0.65400000000000003</v>
      </c>
      <c r="L29" s="58">
        <f t="shared" si="5"/>
        <v>0.46100000000000002</v>
      </c>
      <c r="M29" s="58">
        <f t="shared" si="5"/>
        <v>0.34599999999999997</v>
      </c>
      <c r="N29" s="58">
        <f t="shared" si="5"/>
        <v>0.53900000000000003</v>
      </c>
      <c r="O29" s="58">
        <f t="shared" si="5"/>
        <v>0.69199999999999995</v>
      </c>
      <c r="P29" s="58">
        <f t="shared" si="5"/>
        <v>0.61499999999999999</v>
      </c>
      <c r="Q29" s="58">
        <f t="shared" si="5"/>
        <v>0.38500000000000001</v>
      </c>
      <c r="R29" s="58">
        <f t="shared" si="5"/>
        <v>0.46200000000000002</v>
      </c>
      <c r="S29" s="58">
        <f t="shared" si="5"/>
        <v>0.26900000000000002</v>
      </c>
      <c r="T29" s="58">
        <f t="shared" si="5"/>
        <v>0.5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0.308</v>
      </c>
      <c r="C30" s="58">
        <f t="shared" si="6"/>
        <v>0.23100000000000001</v>
      </c>
      <c r="D30" s="58">
        <f t="shared" si="6"/>
        <v>0.42299999999999999</v>
      </c>
      <c r="E30" s="58">
        <f t="shared" si="6"/>
        <v>0.46200000000000002</v>
      </c>
      <c r="F30" s="58">
        <f t="shared" si="6"/>
        <v>0.42299999999999999</v>
      </c>
      <c r="G30" s="58">
        <f t="shared" si="6"/>
        <v>0.23100000000000001</v>
      </c>
      <c r="H30" s="58">
        <f t="shared" si="6"/>
        <v>0.34599999999999997</v>
      </c>
      <c r="I30" s="58">
        <f t="shared" si="6"/>
        <v>0.192</v>
      </c>
      <c r="J30" s="58">
        <f t="shared" si="6"/>
        <v>0.61599999999999999</v>
      </c>
      <c r="K30" s="58">
        <f t="shared" si="6"/>
        <v>0.308</v>
      </c>
      <c r="L30" s="58">
        <f t="shared" si="6"/>
        <v>0.38500000000000001</v>
      </c>
      <c r="M30" s="58">
        <f t="shared" si="6"/>
        <v>0.42299999999999999</v>
      </c>
      <c r="N30" s="58">
        <f t="shared" si="6"/>
        <v>0.26900000000000002</v>
      </c>
      <c r="O30" s="58">
        <f t="shared" si="6"/>
        <v>0.23100000000000001</v>
      </c>
      <c r="P30" s="58">
        <f t="shared" si="6"/>
        <v>0.308</v>
      </c>
      <c r="Q30" s="58">
        <f t="shared" si="6"/>
        <v>0.53800000000000003</v>
      </c>
      <c r="R30" s="58">
        <f t="shared" si="5"/>
        <v>0.46200000000000002</v>
      </c>
      <c r="S30" s="58">
        <f t="shared" si="5"/>
        <v>0.38500000000000001</v>
      </c>
      <c r="T30" s="58">
        <f t="shared" si="5"/>
        <v>0.34599999999999997</v>
      </c>
      <c r="U30" s="6"/>
      <c r="V30" s="7"/>
      <c r="AA30"/>
    </row>
    <row r="31" spans="1:27" x14ac:dyDescent="0.4">
      <c r="A31" s="56" t="s">
        <v>6</v>
      </c>
      <c r="B31" s="58">
        <f t="shared" si="6"/>
        <v>3.7999999999999999E-2</v>
      </c>
      <c r="C31" s="58">
        <f t="shared" si="6"/>
        <v>0</v>
      </c>
      <c r="D31" s="58">
        <f t="shared" si="6"/>
        <v>0.115</v>
      </c>
      <c r="E31" s="58">
        <f t="shared" si="6"/>
        <v>0.192</v>
      </c>
      <c r="F31" s="58">
        <f t="shared" si="6"/>
        <v>3.7999999999999999E-2</v>
      </c>
      <c r="G31" s="58">
        <f t="shared" si="6"/>
        <v>0.53800000000000003</v>
      </c>
      <c r="H31" s="58">
        <f t="shared" si="6"/>
        <v>7.6999999999999999E-2</v>
      </c>
      <c r="I31" s="58">
        <f t="shared" si="6"/>
        <v>7.6999999999999999E-2</v>
      </c>
      <c r="J31" s="58">
        <f t="shared" si="6"/>
        <v>0.192</v>
      </c>
      <c r="K31" s="58">
        <f t="shared" si="6"/>
        <v>3.7999999999999999E-2</v>
      </c>
      <c r="L31" s="58">
        <f t="shared" si="6"/>
        <v>0.154</v>
      </c>
      <c r="M31" s="58">
        <f t="shared" si="6"/>
        <v>0.23100000000000001</v>
      </c>
      <c r="N31" s="58">
        <f t="shared" si="6"/>
        <v>0.192</v>
      </c>
      <c r="O31" s="58">
        <f t="shared" si="6"/>
        <v>7.6999999999999999E-2</v>
      </c>
      <c r="P31" s="58">
        <f t="shared" si="6"/>
        <v>7.6999999999999999E-2</v>
      </c>
      <c r="Q31" s="58">
        <f t="shared" si="6"/>
        <v>7.6999999999999999E-2</v>
      </c>
      <c r="R31" s="58">
        <f t="shared" si="5"/>
        <v>7.5999999999999998E-2</v>
      </c>
      <c r="S31" s="58">
        <f t="shared" si="5"/>
        <v>0.34599999999999997</v>
      </c>
      <c r="T31" s="58">
        <f t="shared" si="5"/>
        <v>0.154</v>
      </c>
      <c r="U31" s="6"/>
      <c r="V31" s="7"/>
      <c r="AA31"/>
    </row>
    <row r="32" spans="1:27" x14ac:dyDescent="0.4">
      <c r="A32" s="56" t="s">
        <v>7</v>
      </c>
      <c r="B32" s="58">
        <f t="shared" si="6"/>
        <v>0</v>
      </c>
      <c r="C32" s="58">
        <f t="shared" si="6"/>
        <v>0</v>
      </c>
      <c r="D32" s="58">
        <f t="shared" si="6"/>
        <v>0</v>
      </c>
      <c r="E32" s="58">
        <f t="shared" si="6"/>
        <v>3.7999999999999999E-2</v>
      </c>
      <c r="F32" s="58">
        <f t="shared" si="6"/>
        <v>0</v>
      </c>
      <c r="G32" s="58">
        <f t="shared" si="6"/>
        <v>0</v>
      </c>
      <c r="H32" s="58">
        <f t="shared" si="6"/>
        <v>0</v>
      </c>
      <c r="I32" s="58">
        <f t="shared" si="6"/>
        <v>0</v>
      </c>
      <c r="J32" s="58">
        <f t="shared" si="6"/>
        <v>0</v>
      </c>
      <c r="K32" s="58">
        <f t="shared" si="6"/>
        <v>0</v>
      </c>
      <c r="L32" s="58">
        <f t="shared" si="6"/>
        <v>0</v>
      </c>
      <c r="M32" s="58">
        <f t="shared" si="6"/>
        <v>0</v>
      </c>
      <c r="N32" s="58">
        <f t="shared" si="6"/>
        <v>0</v>
      </c>
      <c r="O32" s="58">
        <f t="shared" si="6"/>
        <v>0</v>
      </c>
      <c r="P32" s="58">
        <f t="shared" si="6"/>
        <v>0</v>
      </c>
      <c r="Q32" s="58">
        <f t="shared" si="6"/>
        <v>0</v>
      </c>
      <c r="R32" s="58">
        <f t="shared" si="5"/>
        <v>0</v>
      </c>
      <c r="S32" s="58">
        <f t="shared" si="5"/>
        <v>0</v>
      </c>
      <c r="T32" s="58">
        <f t="shared" si="5"/>
        <v>0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73">
        <f>全校!K38</f>
        <v>7</v>
      </c>
      <c r="K38" s="73"/>
      <c r="L38" s="74">
        <f>全校!M38</f>
        <v>11</v>
      </c>
      <c r="M38" s="74"/>
      <c r="N38" s="79" t="s">
        <v>74</v>
      </c>
      <c r="O38" s="79"/>
      <c r="P38" s="75">
        <f>B8</f>
        <v>26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25" priority="2" operator="notEqual">
      <formula>100</formula>
    </cfRule>
  </conditionalFormatting>
  <conditionalFormatting sqref="B26:T26">
    <cfRule type="cellIs" dxfId="24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view="pageBreakPreview" topLeftCell="A37" zoomScale="85" zoomScaleNormal="85" zoomScaleSheetLayoutView="85" workbookViewId="0">
      <selection activeCell="Y88" sqref="Y88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スプレッドシートデータ!C68</f>
        <v>81</v>
      </c>
      <c r="C4" s="51">
        <f>スプレッドシートデータ!D68</f>
        <v>80</v>
      </c>
      <c r="D4" s="51">
        <f>スプレッドシートデータ!E68</f>
        <v>53</v>
      </c>
      <c r="E4" s="51">
        <f>スプレッドシートデータ!F68</f>
        <v>64</v>
      </c>
      <c r="F4" s="51">
        <f>スプレッドシートデータ!G68</f>
        <v>63</v>
      </c>
      <c r="G4" s="51">
        <f>スプレッドシートデータ!H68</f>
        <v>46</v>
      </c>
      <c r="H4" s="51">
        <f>スプレッドシートデータ!I68</f>
        <v>74</v>
      </c>
      <c r="I4" s="51">
        <f>スプレッドシートデータ!J68</f>
        <v>64</v>
      </c>
      <c r="J4" s="51">
        <f>スプレッドシートデータ!K68</f>
        <v>52</v>
      </c>
      <c r="K4" s="51">
        <f>スプレッドシートデータ!L68</f>
        <v>78</v>
      </c>
      <c r="L4" s="51">
        <f>スプレッドシートデータ!M68</f>
        <v>60</v>
      </c>
      <c r="M4" s="51">
        <f>スプレッドシートデータ!N68</f>
        <v>49</v>
      </c>
      <c r="N4" s="51">
        <f>スプレッドシートデータ!O68</f>
        <v>58</v>
      </c>
      <c r="O4" s="51">
        <f>スプレッドシートデータ!P68</f>
        <v>89</v>
      </c>
      <c r="P4" s="51">
        <f>スプレッドシートデータ!Q68</f>
        <v>74</v>
      </c>
      <c r="Q4" s="51">
        <f>スプレッドシートデータ!R68</f>
        <v>52</v>
      </c>
      <c r="R4" s="51">
        <f>スプレッドシートデータ!S68</f>
        <v>55</v>
      </c>
      <c r="S4" s="51">
        <f>スプレッドシートデータ!T68</f>
        <v>37</v>
      </c>
      <c r="T4" s="51">
        <f>スプレッドシートデータ!U68</f>
        <v>64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スプレッドシートデータ!C69</f>
        <v>20</v>
      </c>
      <c r="C5" s="51">
        <f>スプレッドシートデータ!D69</f>
        <v>22</v>
      </c>
      <c r="D5" s="51">
        <f>スプレッドシートデータ!E69</f>
        <v>42</v>
      </c>
      <c r="E5" s="51">
        <f>スプレッドシートデータ!F69</f>
        <v>27</v>
      </c>
      <c r="F5" s="51">
        <f>スプレッドシートデータ!G69</f>
        <v>38</v>
      </c>
      <c r="G5" s="51">
        <f>スプレッドシートデータ!H69</f>
        <v>29</v>
      </c>
      <c r="H5" s="51">
        <f>スプレッドシートデータ!I69</f>
        <v>25</v>
      </c>
      <c r="I5" s="51">
        <f>スプレッドシートデータ!J69</f>
        <v>31</v>
      </c>
      <c r="J5" s="51">
        <f>スプレッドシートデータ!K69</f>
        <v>39</v>
      </c>
      <c r="K5" s="51">
        <f>スプレッドシートデータ!L69</f>
        <v>25</v>
      </c>
      <c r="L5" s="51">
        <f>スプレッドシートデータ!M69</f>
        <v>31</v>
      </c>
      <c r="M5" s="51">
        <f>スプレッドシートデータ!N69</f>
        <v>36</v>
      </c>
      <c r="N5" s="51">
        <f>スプレッドシートデータ!O69</f>
        <v>26</v>
      </c>
      <c r="O5" s="51">
        <f>スプレッドシートデータ!P69</f>
        <v>13</v>
      </c>
      <c r="P5" s="51">
        <f>スプレッドシートデータ!Q69</f>
        <v>22</v>
      </c>
      <c r="Q5" s="51">
        <f>スプレッドシートデータ!R69</f>
        <v>40</v>
      </c>
      <c r="R5" s="51">
        <f>スプレッドシートデータ!S69</f>
        <v>39</v>
      </c>
      <c r="S5" s="51">
        <f>スプレッドシートデータ!T69</f>
        <v>22</v>
      </c>
      <c r="T5" s="51">
        <f>スプレッドシートデータ!U69</f>
        <v>23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スプレッドシートデータ!C70</f>
        <v>3</v>
      </c>
      <c r="C6" s="51">
        <f>スプレッドシートデータ!D70</f>
        <v>2</v>
      </c>
      <c r="D6" s="51">
        <f>スプレッドシートデータ!E70</f>
        <v>7</v>
      </c>
      <c r="E6" s="51">
        <f>スプレッドシートデータ!F70</f>
        <v>12</v>
      </c>
      <c r="F6" s="51">
        <f>スプレッドシートデータ!G70</f>
        <v>3</v>
      </c>
      <c r="G6" s="51">
        <f>スプレッドシートデータ!H70</f>
        <v>29</v>
      </c>
      <c r="H6" s="51">
        <f>スプレッドシートデータ!I70</f>
        <v>5</v>
      </c>
      <c r="I6" s="51">
        <f>スプレッドシートデータ!J70</f>
        <v>9</v>
      </c>
      <c r="J6" s="51">
        <f>スプレッドシートデータ!K70</f>
        <v>13</v>
      </c>
      <c r="K6" s="51">
        <f>スプレッドシートデータ!L70</f>
        <v>1</v>
      </c>
      <c r="L6" s="51">
        <f>スプレッドシートデータ!M70</f>
        <v>13</v>
      </c>
      <c r="M6" s="51">
        <f>スプレッドシートデータ!N70</f>
        <v>19</v>
      </c>
      <c r="N6" s="51">
        <f>スプレッドシートデータ!O70</f>
        <v>20</v>
      </c>
      <c r="O6" s="51">
        <f>スプレッドシートデータ!P70</f>
        <v>2</v>
      </c>
      <c r="P6" s="51">
        <f>スプレッドシートデータ!Q70</f>
        <v>8</v>
      </c>
      <c r="Q6" s="51">
        <f>スプレッドシートデータ!R70</f>
        <v>12</v>
      </c>
      <c r="R6" s="51">
        <f>スプレッドシートデータ!S70</f>
        <v>10</v>
      </c>
      <c r="S6" s="51">
        <f>スプレッドシートデータ!T70</f>
        <v>45</v>
      </c>
      <c r="T6" s="51">
        <f>スプレッドシートデータ!U70</f>
        <v>17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スプレッドシートデータ!C71</f>
        <v>0</v>
      </c>
      <c r="C7" s="51">
        <f>スプレッドシートデータ!D71</f>
        <v>0</v>
      </c>
      <c r="D7" s="51">
        <f>スプレッドシートデータ!E71</f>
        <v>2</v>
      </c>
      <c r="E7" s="51">
        <f>スプレッドシートデータ!F71</f>
        <v>1</v>
      </c>
      <c r="F7" s="51">
        <f>スプレッドシートデータ!G71</f>
        <v>0</v>
      </c>
      <c r="G7" s="51">
        <f>スプレッドシートデータ!H71</f>
        <v>0</v>
      </c>
      <c r="H7" s="51">
        <f>スプレッドシートデータ!I71</f>
        <v>0</v>
      </c>
      <c r="I7" s="51">
        <f>スプレッドシートデータ!J71</f>
        <v>0</v>
      </c>
      <c r="J7" s="51">
        <f>スプレッドシートデータ!K71</f>
        <v>0</v>
      </c>
      <c r="K7" s="51">
        <f>スプレッドシートデータ!L71</f>
        <v>0</v>
      </c>
      <c r="L7" s="51">
        <f>スプレッドシートデータ!M71</f>
        <v>0</v>
      </c>
      <c r="M7" s="51">
        <f>スプレッドシートデータ!N71</f>
        <v>0</v>
      </c>
      <c r="N7" s="51">
        <f>スプレッドシートデータ!O71</f>
        <v>0</v>
      </c>
      <c r="O7" s="51">
        <f>スプレッドシートデータ!P71</f>
        <v>0</v>
      </c>
      <c r="P7" s="51">
        <f>スプレッドシートデータ!Q71</f>
        <v>0</v>
      </c>
      <c r="Q7" s="51">
        <f>スプレッドシートデータ!R71</f>
        <v>0</v>
      </c>
      <c r="R7" s="51">
        <f>スプレッドシートデータ!S71</f>
        <v>0</v>
      </c>
      <c r="S7" s="51">
        <f>スプレッドシートデータ!T71</f>
        <v>0</v>
      </c>
      <c r="T7" s="51">
        <f>スプレッドシートデータ!U71</f>
        <v>0</v>
      </c>
      <c r="U7" s="5"/>
      <c r="V7" s="7"/>
      <c r="AA7"/>
    </row>
    <row r="8" spans="1:27" x14ac:dyDescent="0.35">
      <c r="A8" s="53" t="s">
        <v>3</v>
      </c>
      <c r="B8" s="54">
        <f>SUM(B4:B7)</f>
        <v>104</v>
      </c>
      <c r="C8" s="54">
        <f t="shared" ref="C8:T8" si="0">SUM(C4:C7)</f>
        <v>104</v>
      </c>
      <c r="D8" s="54">
        <f t="shared" si="0"/>
        <v>104</v>
      </c>
      <c r="E8" s="54">
        <f t="shared" si="0"/>
        <v>104</v>
      </c>
      <c r="F8" s="54">
        <f t="shared" si="0"/>
        <v>104</v>
      </c>
      <c r="G8" s="54">
        <f t="shared" si="0"/>
        <v>104</v>
      </c>
      <c r="H8" s="54">
        <f t="shared" si="0"/>
        <v>104</v>
      </c>
      <c r="I8" s="54">
        <f t="shared" si="0"/>
        <v>104</v>
      </c>
      <c r="J8" s="54">
        <f t="shared" si="0"/>
        <v>104</v>
      </c>
      <c r="K8" s="54">
        <f t="shared" si="0"/>
        <v>104</v>
      </c>
      <c r="L8" s="54">
        <f t="shared" si="0"/>
        <v>104</v>
      </c>
      <c r="M8" s="54">
        <f t="shared" si="0"/>
        <v>104</v>
      </c>
      <c r="N8" s="54">
        <f t="shared" si="0"/>
        <v>104</v>
      </c>
      <c r="O8" s="54">
        <f t="shared" si="0"/>
        <v>104</v>
      </c>
      <c r="P8" s="54">
        <f t="shared" si="0"/>
        <v>104</v>
      </c>
      <c r="Q8" s="54">
        <f t="shared" si="0"/>
        <v>104</v>
      </c>
      <c r="R8" s="54">
        <f t="shared" si="0"/>
        <v>104</v>
      </c>
      <c r="S8" s="54">
        <f t="shared" si="0"/>
        <v>104</v>
      </c>
      <c r="T8" s="54">
        <f t="shared" si="0"/>
        <v>104</v>
      </c>
      <c r="U8" s="5"/>
      <c r="V8" s="7"/>
      <c r="AA8"/>
    </row>
    <row r="9" spans="1:27" x14ac:dyDescent="0.35"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77.900000000000006</v>
      </c>
      <c r="C12" s="57">
        <f t="shared" ref="C12:T15" si="1">C4/SUM($B$4:$B$7)*10000%</f>
        <v>76.900000000000006</v>
      </c>
      <c r="D12" s="57">
        <f t="shared" si="1"/>
        <v>51</v>
      </c>
      <c r="E12" s="57">
        <f t="shared" si="1"/>
        <v>61.5</v>
      </c>
      <c r="F12" s="57">
        <f t="shared" si="1"/>
        <v>60.6</v>
      </c>
      <c r="G12" s="57">
        <f t="shared" si="1"/>
        <v>44.2</v>
      </c>
      <c r="H12" s="57">
        <f t="shared" si="1"/>
        <v>71.2</v>
      </c>
      <c r="I12" s="57">
        <f t="shared" si="1"/>
        <v>61.5</v>
      </c>
      <c r="J12" s="57">
        <f t="shared" si="1"/>
        <v>50</v>
      </c>
      <c r="K12" s="57">
        <f t="shared" si="1"/>
        <v>75</v>
      </c>
      <c r="L12" s="57">
        <f t="shared" si="1"/>
        <v>57.7</v>
      </c>
      <c r="M12" s="57">
        <f t="shared" si="1"/>
        <v>47.1</v>
      </c>
      <c r="N12" s="57">
        <f t="shared" si="1"/>
        <v>55.8</v>
      </c>
      <c r="O12" s="57">
        <f t="shared" si="1"/>
        <v>85.6</v>
      </c>
      <c r="P12" s="57">
        <f t="shared" si="1"/>
        <v>71.2</v>
      </c>
      <c r="Q12" s="57">
        <f t="shared" si="1"/>
        <v>50</v>
      </c>
      <c r="R12" s="57">
        <f t="shared" si="1"/>
        <v>52.9</v>
      </c>
      <c r="S12" s="57">
        <f t="shared" si="1"/>
        <v>35.6</v>
      </c>
      <c r="T12" s="57">
        <f t="shared" si="1"/>
        <v>61.5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19.2</v>
      </c>
      <c r="C13" s="57">
        <f t="shared" si="2"/>
        <v>21.2</v>
      </c>
      <c r="D13" s="57">
        <f t="shared" si="2"/>
        <v>40.4</v>
      </c>
      <c r="E13" s="57">
        <f t="shared" si="2"/>
        <v>26</v>
      </c>
      <c r="F13" s="57">
        <f t="shared" si="2"/>
        <v>36.5</v>
      </c>
      <c r="G13" s="57">
        <f t="shared" si="2"/>
        <v>27.9</v>
      </c>
      <c r="H13" s="57">
        <f t="shared" si="2"/>
        <v>24</v>
      </c>
      <c r="I13" s="57">
        <f t="shared" si="2"/>
        <v>29.8</v>
      </c>
      <c r="J13" s="57">
        <f t="shared" si="2"/>
        <v>37.5</v>
      </c>
      <c r="K13" s="57">
        <f t="shared" si="2"/>
        <v>24</v>
      </c>
      <c r="L13" s="57">
        <f t="shared" si="2"/>
        <v>29.8</v>
      </c>
      <c r="M13" s="57">
        <f t="shared" si="2"/>
        <v>34.6</v>
      </c>
      <c r="N13" s="57">
        <f t="shared" si="2"/>
        <v>25</v>
      </c>
      <c r="O13" s="57">
        <f t="shared" si="2"/>
        <v>12.5</v>
      </c>
      <c r="P13" s="57">
        <f t="shared" si="2"/>
        <v>21.2</v>
      </c>
      <c r="Q13" s="57">
        <f t="shared" si="2"/>
        <v>38.5</v>
      </c>
      <c r="R13" s="57">
        <f t="shared" si="1"/>
        <v>37.5</v>
      </c>
      <c r="S13" s="57">
        <f t="shared" si="1"/>
        <v>21.2</v>
      </c>
      <c r="T13" s="57">
        <f t="shared" si="1"/>
        <v>22.1</v>
      </c>
      <c r="U13" s="6"/>
      <c r="V13" s="11"/>
      <c r="AA13"/>
    </row>
    <row r="14" spans="1:27" x14ac:dyDescent="0.4">
      <c r="A14" s="56" t="s">
        <v>6</v>
      </c>
      <c r="B14" s="57">
        <f t="shared" si="2"/>
        <v>2.9</v>
      </c>
      <c r="C14" s="57">
        <f t="shared" si="2"/>
        <v>1.9</v>
      </c>
      <c r="D14" s="57">
        <f t="shared" si="2"/>
        <v>6.7</v>
      </c>
      <c r="E14" s="57">
        <f t="shared" si="2"/>
        <v>11.5</v>
      </c>
      <c r="F14" s="57">
        <f t="shared" si="2"/>
        <v>2.9</v>
      </c>
      <c r="G14" s="57">
        <f t="shared" si="2"/>
        <v>27.9</v>
      </c>
      <c r="H14" s="57">
        <f t="shared" si="2"/>
        <v>4.8</v>
      </c>
      <c r="I14" s="57">
        <f t="shared" si="2"/>
        <v>8.6999999999999993</v>
      </c>
      <c r="J14" s="57">
        <f t="shared" si="2"/>
        <v>12.5</v>
      </c>
      <c r="K14" s="57">
        <f t="shared" si="2"/>
        <v>1</v>
      </c>
      <c r="L14" s="57">
        <f t="shared" si="2"/>
        <v>12.5</v>
      </c>
      <c r="M14" s="57">
        <f t="shared" si="2"/>
        <v>18.3</v>
      </c>
      <c r="N14" s="57">
        <f t="shared" si="2"/>
        <v>19.2</v>
      </c>
      <c r="O14" s="57">
        <f t="shared" si="2"/>
        <v>1.9</v>
      </c>
      <c r="P14" s="57">
        <f t="shared" si="2"/>
        <v>7.7</v>
      </c>
      <c r="Q14" s="57">
        <f t="shared" si="2"/>
        <v>11.5</v>
      </c>
      <c r="R14" s="57">
        <f t="shared" si="1"/>
        <v>9.6</v>
      </c>
      <c r="S14" s="57">
        <f t="shared" si="1"/>
        <v>43.3</v>
      </c>
      <c r="T14" s="57">
        <f t="shared" si="1"/>
        <v>16.3</v>
      </c>
      <c r="U14" s="6"/>
      <c r="V14" s="11"/>
      <c r="AA14"/>
    </row>
    <row r="15" spans="1:27" x14ac:dyDescent="0.4">
      <c r="A15" s="56" t="s">
        <v>7</v>
      </c>
      <c r="B15" s="57">
        <f t="shared" si="2"/>
        <v>0</v>
      </c>
      <c r="C15" s="57">
        <f t="shared" si="2"/>
        <v>0</v>
      </c>
      <c r="D15" s="57">
        <f t="shared" si="2"/>
        <v>1.9</v>
      </c>
      <c r="E15" s="57">
        <f t="shared" si="2"/>
        <v>1</v>
      </c>
      <c r="F15" s="57">
        <f t="shared" si="2"/>
        <v>0</v>
      </c>
      <c r="G15" s="57">
        <f t="shared" si="2"/>
        <v>0</v>
      </c>
      <c r="H15" s="57">
        <f t="shared" si="2"/>
        <v>0</v>
      </c>
      <c r="I15" s="57">
        <f t="shared" si="2"/>
        <v>0</v>
      </c>
      <c r="J15" s="57">
        <f t="shared" si="2"/>
        <v>0</v>
      </c>
      <c r="K15" s="57">
        <f t="shared" si="2"/>
        <v>0</v>
      </c>
      <c r="L15" s="57">
        <f t="shared" si="2"/>
        <v>0</v>
      </c>
      <c r="M15" s="57">
        <f t="shared" si="2"/>
        <v>0</v>
      </c>
      <c r="N15" s="57">
        <f t="shared" si="2"/>
        <v>0</v>
      </c>
      <c r="O15" s="57">
        <f t="shared" si="2"/>
        <v>0</v>
      </c>
      <c r="P15" s="57">
        <f t="shared" si="2"/>
        <v>0</v>
      </c>
      <c r="Q15" s="57">
        <f t="shared" si="2"/>
        <v>0</v>
      </c>
      <c r="R15" s="57">
        <f t="shared" si="1"/>
        <v>0</v>
      </c>
      <c r="S15" s="57">
        <f t="shared" si="1"/>
        <v>0</v>
      </c>
      <c r="T15" s="57">
        <f t="shared" si="1"/>
        <v>0</v>
      </c>
      <c r="U15" s="6"/>
      <c r="V15" s="11"/>
      <c r="AA15"/>
    </row>
    <row r="16" spans="1:27" s="37" customFormat="1" x14ac:dyDescent="0.4">
      <c r="A16" s="39"/>
      <c r="B16" s="60">
        <f>SUM(B12:B15)</f>
        <v>100</v>
      </c>
      <c r="C16" s="60">
        <f t="shared" ref="C16:T16" si="3">SUM(C12:C15)</f>
        <v>100</v>
      </c>
      <c r="D16" s="60">
        <f t="shared" si="3"/>
        <v>100</v>
      </c>
      <c r="E16" s="60">
        <f t="shared" si="3"/>
        <v>100</v>
      </c>
      <c r="F16" s="60">
        <f t="shared" si="3"/>
        <v>100</v>
      </c>
      <c r="G16" s="60">
        <f t="shared" si="3"/>
        <v>100</v>
      </c>
      <c r="H16" s="60">
        <f t="shared" si="3"/>
        <v>100</v>
      </c>
      <c r="I16" s="60">
        <f t="shared" si="3"/>
        <v>100</v>
      </c>
      <c r="J16" s="60">
        <f t="shared" si="3"/>
        <v>100</v>
      </c>
      <c r="K16" s="60">
        <f t="shared" si="3"/>
        <v>100</v>
      </c>
      <c r="L16" s="60">
        <f t="shared" si="3"/>
        <v>100</v>
      </c>
      <c r="M16" s="60">
        <f t="shared" si="3"/>
        <v>100</v>
      </c>
      <c r="N16" s="60">
        <f t="shared" si="3"/>
        <v>100</v>
      </c>
      <c r="O16" s="60">
        <f t="shared" si="3"/>
        <v>100</v>
      </c>
      <c r="P16" s="60">
        <f t="shared" si="3"/>
        <v>100.1</v>
      </c>
      <c r="Q16" s="60">
        <f t="shared" si="3"/>
        <v>100</v>
      </c>
      <c r="R16" s="60">
        <f t="shared" si="3"/>
        <v>100</v>
      </c>
      <c r="S16" s="60">
        <f t="shared" si="3"/>
        <v>100.1</v>
      </c>
      <c r="T16" s="60">
        <f t="shared" si="3"/>
        <v>99.9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77.900000000000006</v>
      </c>
      <c r="C22" s="38">
        <v>76.900000000000006</v>
      </c>
      <c r="D22" s="38">
        <v>51</v>
      </c>
      <c r="E22" s="38">
        <v>61.5</v>
      </c>
      <c r="F22" s="38">
        <v>60.6</v>
      </c>
      <c r="G22" s="38">
        <v>44.2</v>
      </c>
      <c r="H22" s="38">
        <v>71.2</v>
      </c>
      <c r="I22" s="38">
        <v>61.5</v>
      </c>
      <c r="J22" s="38">
        <v>50</v>
      </c>
      <c r="K22" s="38">
        <v>75</v>
      </c>
      <c r="L22" s="38">
        <v>57.7</v>
      </c>
      <c r="M22" s="38">
        <v>47.1</v>
      </c>
      <c r="N22" s="38">
        <v>55.8</v>
      </c>
      <c r="O22" s="38">
        <v>85.6</v>
      </c>
      <c r="P22" s="38">
        <v>71.099999999999994</v>
      </c>
      <c r="Q22" s="38">
        <v>50</v>
      </c>
      <c r="R22" s="38">
        <v>52.9</v>
      </c>
      <c r="S22" s="38">
        <v>35.6</v>
      </c>
      <c r="T22" s="38">
        <v>61.6</v>
      </c>
      <c r="U22" s="5"/>
      <c r="V22" s="9"/>
      <c r="AA22"/>
    </row>
    <row r="23" spans="1:27" x14ac:dyDescent="0.2">
      <c r="A23" s="56" t="s">
        <v>5</v>
      </c>
      <c r="B23" s="38">
        <v>19.2</v>
      </c>
      <c r="C23" s="38">
        <v>21.2</v>
      </c>
      <c r="D23" s="38">
        <v>40.4</v>
      </c>
      <c r="E23" s="38">
        <v>26</v>
      </c>
      <c r="F23" s="38">
        <v>36.5</v>
      </c>
      <c r="G23" s="38">
        <v>27.9</v>
      </c>
      <c r="H23" s="38">
        <v>24</v>
      </c>
      <c r="I23" s="38">
        <v>29.8</v>
      </c>
      <c r="J23" s="38">
        <v>37.5</v>
      </c>
      <c r="K23" s="38">
        <v>24</v>
      </c>
      <c r="L23" s="38">
        <v>29.8</v>
      </c>
      <c r="M23" s="38">
        <v>34.6</v>
      </c>
      <c r="N23" s="38">
        <v>25</v>
      </c>
      <c r="O23" s="38">
        <v>12.5</v>
      </c>
      <c r="P23" s="38">
        <v>21.2</v>
      </c>
      <c r="Q23" s="38">
        <v>38.5</v>
      </c>
      <c r="R23" s="38">
        <v>37.5</v>
      </c>
      <c r="S23" s="38">
        <v>21.2</v>
      </c>
      <c r="T23" s="38">
        <v>22.1</v>
      </c>
      <c r="U23" s="5"/>
      <c r="V23" s="9"/>
      <c r="AA23"/>
    </row>
    <row r="24" spans="1:27" x14ac:dyDescent="0.2">
      <c r="A24" s="56" t="s">
        <v>6</v>
      </c>
      <c r="B24" s="38">
        <v>2.9</v>
      </c>
      <c r="C24" s="38">
        <v>1.9</v>
      </c>
      <c r="D24" s="38">
        <v>6.7</v>
      </c>
      <c r="E24" s="38">
        <v>11.5</v>
      </c>
      <c r="F24" s="38">
        <v>2.9</v>
      </c>
      <c r="G24" s="38">
        <v>27.9</v>
      </c>
      <c r="H24" s="38">
        <v>4.8</v>
      </c>
      <c r="I24" s="38">
        <v>8.6999999999999993</v>
      </c>
      <c r="J24" s="38">
        <v>12.5</v>
      </c>
      <c r="K24" s="38">
        <v>1</v>
      </c>
      <c r="L24" s="38">
        <v>12.5</v>
      </c>
      <c r="M24" s="38">
        <v>18.3</v>
      </c>
      <c r="N24" s="38">
        <v>19.2</v>
      </c>
      <c r="O24" s="38">
        <v>1.9</v>
      </c>
      <c r="P24" s="38">
        <v>7.7</v>
      </c>
      <c r="Q24" s="38">
        <v>11.5</v>
      </c>
      <c r="R24" s="38">
        <v>9.6</v>
      </c>
      <c r="S24" s="38">
        <v>43.2</v>
      </c>
      <c r="T24" s="38">
        <v>16.3</v>
      </c>
      <c r="U24" s="5"/>
      <c r="V24" s="9"/>
      <c r="AA24"/>
    </row>
    <row r="25" spans="1:27" x14ac:dyDescent="0.2">
      <c r="A25" s="56" t="s">
        <v>7</v>
      </c>
      <c r="B25" s="38">
        <v>0</v>
      </c>
      <c r="C25" s="38">
        <v>0</v>
      </c>
      <c r="D25" s="38">
        <v>1.9</v>
      </c>
      <c r="E25" s="38">
        <v>1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0.77900000000000003</v>
      </c>
      <c r="C29" s="58">
        <f t="shared" ref="C29:T32" si="5">C22%</f>
        <v>0.76900000000000002</v>
      </c>
      <c r="D29" s="58">
        <f t="shared" si="5"/>
        <v>0.51</v>
      </c>
      <c r="E29" s="58">
        <f t="shared" si="5"/>
        <v>0.61499999999999999</v>
      </c>
      <c r="F29" s="58">
        <f t="shared" si="5"/>
        <v>0.60599999999999998</v>
      </c>
      <c r="G29" s="58">
        <f t="shared" si="5"/>
        <v>0.442</v>
      </c>
      <c r="H29" s="58">
        <f t="shared" si="5"/>
        <v>0.71199999999999997</v>
      </c>
      <c r="I29" s="58">
        <f t="shared" si="5"/>
        <v>0.61499999999999999</v>
      </c>
      <c r="J29" s="58">
        <f t="shared" si="5"/>
        <v>0.5</v>
      </c>
      <c r="K29" s="58">
        <f t="shared" si="5"/>
        <v>0.75</v>
      </c>
      <c r="L29" s="58">
        <f t="shared" si="5"/>
        <v>0.57699999999999996</v>
      </c>
      <c r="M29" s="58">
        <f t="shared" si="5"/>
        <v>0.47099999999999997</v>
      </c>
      <c r="N29" s="58">
        <f t="shared" si="5"/>
        <v>0.55800000000000005</v>
      </c>
      <c r="O29" s="58">
        <f t="shared" si="5"/>
        <v>0.85599999999999998</v>
      </c>
      <c r="P29" s="58">
        <f t="shared" si="5"/>
        <v>0.71099999999999997</v>
      </c>
      <c r="Q29" s="58">
        <f t="shared" si="5"/>
        <v>0.5</v>
      </c>
      <c r="R29" s="58">
        <f t="shared" si="5"/>
        <v>0.52900000000000003</v>
      </c>
      <c r="S29" s="58">
        <f t="shared" si="5"/>
        <v>0.35599999999999998</v>
      </c>
      <c r="T29" s="58">
        <f t="shared" si="5"/>
        <v>0.61599999999999999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0.192</v>
      </c>
      <c r="C30" s="58">
        <f t="shared" si="6"/>
        <v>0.21199999999999999</v>
      </c>
      <c r="D30" s="58">
        <f t="shared" si="6"/>
        <v>0.40400000000000003</v>
      </c>
      <c r="E30" s="58">
        <f t="shared" si="6"/>
        <v>0.26</v>
      </c>
      <c r="F30" s="58">
        <f t="shared" si="6"/>
        <v>0.36499999999999999</v>
      </c>
      <c r="G30" s="58">
        <f t="shared" si="6"/>
        <v>0.27900000000000003</v>
      </c>
      <c r="H30" s="58">
        <f t="shared" si="6"/>
        <v>0.24</v>
      </c>
      <c r="I30" s="58">
        <f t="shared" si="6"/>
        <v>0.29799999999999999</v>
      </c>
      <c r="J30" s="58">
        <f t="shared" si="6"/>
        <v>0.375</v>
      </c>
      <c r="K30" s="58">
        <f t="shared" si="6"/>
        <v>0.24</v>
      </c>
      <c r="L30" s="58">
        <f t="shared" si="6"/>
        <v>0.29799999999999999</v>
      </c>
      <c r="M30" s="58">
        <f t="shared" si="6"/>
        <v>0.34599999999999997</v>
      </c>
      <c r="N30" s="58">
        <f t="shared" si="6"/>
        <v>0.25</v>
      </c>
      <c r="O30" s="58">
        <f t="shared" si="6"/>
        <v>0.125</v>
      </c>
      <c r="P30" s="58">
        <f t="shared" si="6"/>
        <v>0.21199999999999999</v>
      </c>
      <c r="Q30" s="58">
        <f t="shared" si="6"/>
        <v>0.38500000000000001</v>
      </c>
      <c r="R30" s="58">
        <f t="shared" si="5"/>
        <v>0.375</v>
      </c>
      <c r="S30" s="58">
        <f t="shared" si="5"/>
        <v>0.21199999999999999</v>
      </c>
      <c r="T30" s="58">
        <f t="shared" si="5"/>
        <v>0.221</v>
      </c>
      <c r="U30" s="6"/>
      <c r="V30" s="7"/>
      <c r="AA30"/>
    </row>
    <row r="31" spans="1:27" x14ac:dyDescent="0.4">
      <c r="A31" s="56" t="s">
        <v>6</v>
      </c>
      <c r="B31" s="58">
        <f t="shared" si="6"/>
        <v>2.9000000000000001E-2</v>
      </c>
      <c r="C31" s="58">
        <f t="shared" si="6"/>
        <v>1.9E-2</v>
      </c>
      <c r="D31" s="58">
        <f t="shared" si="6"/>
        <v>6.7000000000000004E-2</v>
      </c>
      <c r="E31" s="58">
        <f t="shared" si="6"/>
        <v>0.115</v>
      </c>
      <c r="F31" s="58">
        <f t="shared" si="6"/>
        <v>2.9000000000000001E-2</v>
      </c>
      <c r="G31" s="58">
        <f t="shared" si="6"/>
        <v>0.27900000000000003</v>
      </c>
      <c r="H31" s="58">
        <f t="shared" si="6"/>
        <v>4.8000000000000001E-2</v>
      </c>
      <c r="I31" s="58">
        <f t="shared" si="6"/>
        <v>8.6999999999999994E-2</v>
      </c>
      <c r="J31" s="58">
        <f t="shared" si="6"/>
        <v>0.125</v>
      </c>
      <c r="K31" s="58">
        <f t="shared" si="6"/>
        <v>0.01</v>
      </c>
      <c r="L31" s="58">
        <f t="shared" si="6"/>
        <v>0.125</v>
      </c>
      <c r="M31" s="58">
        <f t="shared" si="6"/>
        <v>0.183</v>
      </c>
      <c r="N31" s="58">
        <f t="shared" si="6"/>
        <v>0.192</v>
      </c>
      <c r="O31" s="58">
        <f t="shared" si="6"/>
        <v>1.9E-2</v>
      </c>
      <c r="P31" s="58">
        <f t="shared" si="6"/>
        <v>7.6999999999999999E-2</v>
      </c>
      <c r="Q31" s="58">
        <f t="shared" si="6"/>
        <v>0.115</v>
      </c>
      <c r="R31" s="58">
        <f t="shared" si="5"/>
        <v>9.6000000000000002E-2</v>
      </c>
      <c r="S31" s="58">
        <f t="shared" si="5"/>
        <v>0.432</v>
      </c>
      <c r="T31" s="58">
        <f t="shared" si="5"/>
        <v>0.16300000000000001</v>
      </c>
      <c r="U31" s="6"/>
      <c r="V31" s="7"/>
      <c r="AA31"/>
    </row>
    <row r="32" spans="1:27" x14ac:dyDescent="0.4">
      <c r="A32" s="56" t="s">
        <v>7</v>
      </c>
      <c r="B32" s="58">
        <f t="shared" si="6"/>
        <v>0</v>
      </c>
      <c r="C32" s="58">
        <f t="shared" si="6"/>
        <v>0</v>
      </c>
      <c r="D32" s="58">
        <f t="shared" si="6"/>
        <v>1.9E-2</v>
      </c>
      <c r="E32" s="58">
        <f t="shared" si="6"/>
        <v>0.01</v>
      </c>
      <c r="F32" s="58">
        <f t="shared" si="6"/>
        <v>0</v>
      </c>
      <c r="G32" s="58">
        <f t="shared" si="6"/>
        <v>0</v>
      </c>
      <c r="H32" s="58">
        <f t="shared" si="6"/>
        <v>0</v>
      </c>
      <c r="I32" s="58">
        <f t="shared" si="6"/>
        <v>0</v>
      </c>
      <c r="J32" s="58">
        <f t="shared" si="6"/>
        <v>0</v>
      </c>
      <c r="K32" s="58">
        <f t="shared" si="6"/>
        <v>0</v>
      </c>
      <c r="L32" s="58">
        <f t="shared" si="6"/>
        <v>0</v>
      </c>
      <c r="M32" s="58">
        <f t="shared" si="6"/>
        <v>0</v>
      </c>
      <c r="N32" s="58">
        <f t="shared" si="6"/>
        <v>0</v>
      </c>
      <c r="O32" s="58">
        <f t="shared" si="6"/>
        <v>0</v>
      </c>
      <c r="P32" s="58">
        <f t="shared" si="6"/>
        <v>0</v>
      </c>
      <c r="Q32" s="58">
        <f t="shared" si="6"/>
        <v>0</v>
      </c>
      <c r="R32" s="58">
        <f t="shared" si="5"/>
        <v>0</v>
      </c>
      <c r="S32" s="58">
        <f t="shared" si="5"/>
        <v>0</v>
      </c>
      <c r="T32" s="58">
        <f t="shared" si="5"/>
        <v>0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73">
        <f>全校!K38</f>
        <v>7</v>
      </c>
      <c r="K38" s="73"/>
      <c r="L38" s="74">
        <f>全校!M38</f>
        <v>11</v>
      </c>
      <c r="M38" s="74"/>
      <c r="N38" s="79" t="s">
        <v>75</v>
      </c>
      <c r="O38" s="79"/>
      <c r="P38" s="75">
        <f>B8</f>
        <v>104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23" priority="2" operator="notEqual">
      <formula>100</formula>
    </cfRule>
  </conditionalFormatting>
  <conditionalFormatting sqref="B26:T26">
    <cfRule type="cellIs" dxfId="22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view="pageBreakPreview" topLeftCell="A133" zoomScale="85" zoomScaleNormal="85" zoomScaleSheetLayoutView="85" workbookViewId="0">
      <selection activeCell="Y88" sqref="Y88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スプレッドシートデータ!C56</f>
        <v>27</v>
      </c>
      <c r="C4" s="51">
        <f>スプレッドシートデータ!D56</f>
        <v>26</v>
      </c>
      <c r="D4" s="51">
        <f>スプレッドシートデータ!E56</f>
        <v>18</v>
      </c>
      <c r="E4" s="51">
        <f>スプレッドシートデータ!F56</f>
        <v>23</v>
      </c>
      <c r="F4" s="51">
        <f>スプレッドシートデータ!G56</f>
        <v>23</v>
      </c>
      <c r="G4" s="51">
        <f>スプレッドシートデータ!H56</f>
        <v>17</v>
      </c>
      <c r="H4" s="51">
        <f>スプレッドシートデータ!I56</f>
        <v>25</v>
      </c>
      <c r="I4" s="51">
        <f>スプレッドシートデータ!J56</f>
        <v>25</v>
      </c>
      <c r="J4" s="51">
        <f>スプレッドシートデータ!K56</f>
        <v>20</v>
      </c>
      <c r="K4" s="51">
        <f>スプレッドシートデータ!L56</f>
        <v>26</v>
      </c>
      <c r="L4" s="51">
        <f>スプレッドシートデータ!M56</f>
        <v>21</v>
      </c>
      <c r="M4" s="51">
        <f>スプレッドシートデータ!N56</f>
        <v>16</v>
      </c>
      <c r="N4" s="51">
        <f>スプレッドシートデータ!O56</f>
        <v>23</v>
      </c>
      <c r="O4" s="51">
        <f>スプレッドシートデータ!P56</f>
        <v>30</v>
      </c>
      <c r="P4" s="51">
        <f>スプレッドシートデータ!Q56</f>
        <v>24</v>
      </c>
      <c r="Q4" s="51">
        <f>スプレッドシートデータ!R56</f>
        <v>21</v>
      </c>
      <c r="R4" s="51">
        <f>スプレッドシートデータ!S56</f>
        <v>18</v>
      </c>
      <c r="S4" s="51">
        <f>スプレッドシートデータ!T56</f>
        <v>17</v>
      </c>
      <c r="T4" s="51">
        <f>スプレッドシートデータ!U56</f>
        <v>23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スプレッドシートデータ!C57</f>
        <v>7</v>
      </c>
      <c r="C5" s="51">
        <f>スプレッドシートデータ!D57</f>
        <v>9</v>
      </c>
      <c r="D5" s="51">
        <f>スプレッドシートデータ!E57</f>
        <v>15</v>
      </c>
      <c r="E5" s="51">
        <f>スプレッドシートデータ!F57</f>
        <v>8</v>
      </c>
      <c r="F5" s="51">
        <f>スプレッドシートデータ!G57</f>
        <v>11</v>
      </c>
      <c r="G5" s="51">
        <f>スプレッドシートデータ!H57</f>
        <v>11</v>
      </c>
      <c r="H5" s="51">
        <f>スプレッドシートデータ!I57</f>
        <v>8</v>
      </c>
      <c r="I5" s="51">
        <f>スプレッドシートデータ!J57</f>
        <v>5</v>
      </c>
      <c r="J5" s="51">
        <f>スプレッドシートデータ!K57</f>
        <v>12</v>
      </c>
      <c r="K5" s="51">
        <f>スプレッドシートデータ!L57</f>
        <v>9</v>
      </c>
      <c r="L5" s="51">
        <f>スプレッドシートデータ!M57</f>
        <v>11</v>
      </c>
      <c r="M5" s="51">
        <f>スプレッドシートデータ!N57</f>
        <v>14</v>
      </c>
      <c r="N5" s="51">
        <f>スプレッドシートデータ!O57</f>
        <v>8</v>
      </c>
      <c r="O5" s="51">
        <f>スプレッドシートデータ!P57</f>
        <v>4</v>
      </c>
      <c r="P5" s="51">
        <f>スプレッドシートデータ!Q57</f>
        <v>9</v>
      </c>
      <c r="Q5" s="51">
        <f>スプレッドシートデータ!R57</f>
        <v>12</v>
      </c>
      <c r="R5" s="51">
        <f>スプレッドシートデータ!S57</f>
        <v>14</v>
      </c>
      <c r="S5" s="51">
        <f>スプレッドシートデータ!T57</f>
        <v>6</v>
      </c>
      <c r="T5" s="51">
        <f>スプレッドシートデータ!U57</f>
        <v>8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スプレッドシートデータ!C58</f>
        <v>1</v>
      </c>
      <c r="C6" s="51">
        <f>スプレッドシートデータ!D58</f>
        <v>0</v>
      </c>
      <c r="D6" s="51">
        <f>スプレッドシートデータ!E58</f>
        <v>1</v>
      </c>
      <c r="E6" s="51">
        <f>スプレッドシートデータ!F58</f>
        <v>3</v>
      </c>
      <c r="F6" s="51">
        <f>スプレッドシートデータ!G58</f>
        <v>1</v>
      </c>
      <c r="G6" s="51">
        <f>スプレッドシートデータ!H58</f>
        <v>7</v>
      </c>
      <c r="H6" s="51">
        <f>スプレッドシートデータ!I58</f>
        <v>2</v>
      </c>
      <c r="I6" s="51">
        <f>スプレッドシートデータ!J58</f>
        <v>5</v>
      </c>
      <c r="J6" s="51">
        <f>スプレッドシートデータ!K58</f>
        <v>3</v>
      </c>
      <c r="K6" s="51">
        <f>スプレッドシートデータ!L58</f>
        <v>0</v>
      </c>
      <c r="L6" s="51">
        <f>スプレッドシートデータ!M58</f>
        <v>3</v>
      </c>
      <c r="M6" s="51">
        <f>スプレッドシートデータ!N58</f>
        <v>5</v>
      </c>
      <c r="N6" s="51">
        <f>スプレッドシートデータ!O58</f>
        <v>4</v>
      </c>
      <c r="O6" s="51">
        <f>スプレッドシートデータ!P58</f>
        <v>1</v>
      </c>
      <c r="P6" s="51">
        <f>スプレッドシートデータ!Q58</f>
        <v>2</v>
      </c>
      <c r="Q6" s="51">
        <f>スプレッドシートデータ!R58</f>
        <v>2</v>
      </c>
      <c r="R6" s="51">
        <f>スプレッドシートデータ!S58</f>
        <v>3</v>
      </c>
      <c r="S6" s="51">
        <f>スプレッドシートデータ!T58</f>
        <v>12</v>
      </c>
      <c r="T6" s="51">
        <f>スプレッドシートデータ!U58</f>
        <v>4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スプレッドシートデータ!C59</f>
        <v>0</v>
      </c>
      <c r="C7" s="51">
        <f>スプレッドシートデータ!D59</f>
        <v>0</v>
      </c>
      <c r="D7" s="51">
        <f>スプレッドシートデータ!E59</f>
        <v>1</v>
      </c>
      <c r="E7" s="51">
        <f>スプレッドシートデータ!F59</f>
        <v>1</v>
      </c>
      <c r="F7" s="51">
        <f>スプレッドシートデータ!G59</f>
        <v>0</v>
      </c>
      <c r="G7" s="51">
        <f>スプレッドシートデータ!H59</f>
        <v>0</v>
      </c>
      <c r="H7" s="51">
        <f>スプレッドシートデータ!I59</f>
        <v>0</v>
      </c>
      <c r="I7" s="51">
        <f>スプレッドシートデータ!J59</f>
        <v>0</v>
      </c>
      <c r="J7" s="51">
        <f>スプレッドシートデータ!K59</f>
        <v>0</v>
      </c>
      <c r="K7" s="51">
        <f>スプレッドシートデータ!L59</f>
        <v>0</v>
      </c>
      <c r="L7" s="51">
        <f>スプレッドシートデータ!M59</f>
        <v>0</v>
      </c>
      <c r="M7" s="51">
        <f>スプレッドシートデータ!N59</f>
        <v>0</v>
      </c>
      <c r="N7" s="51">
        <f>スプレッドシートデータ!O59</f>
        <v>0</v>
      </c>
      <c r="O7" s="51">
        <f>スプレッドシートデータ!P59</f>
        <v>0</v>
      </c>
      <c r="P7" s="51">
        <f>スプレッドシートデータ!Q59</f>
        <v>0</v>
      </c>
      <c r="Q7" s="51">
        <f>スプレッドシートデータ!R59</f>
        <v>0</v>
      </c>
      <c r="R7" s="51">
        <f>スプレッドシートデータ!S59</f>
        <v>0</v>
      </c>
      <c r="S7" s="51">
        <f>スプレッドシートデータ!T59</f>
        <v>0</v>
      </c>
      <c r="T7" s="51">
        <f>スプレッドシートデータ!U59</f>
        <v>0</v>
      </c>
      <c r="U7" s="5"/>
      <c r="V7" s="7"/>
      <c r="AA7"/>
    </row>
    <row r="8" spans="1:27" x14ac:dyDescent="0.35">
      <c r="A8" s="53" t="s">
        <v>3</v>
      </c>
      <c r="B8" s="54">
        <f>SUM(B4:B7)</f>
        <v>35</v>
      </c>
      <c r="C8" s="54">
        <f t="shared" ref="C8:T8" si="0">SUM(C4:C7)</f>
        <v>35</v>
      </c>
      <c r="D8" s="54">
        <f t="shared" si="0"/>
        <v>35</v>
      </c>
      <c r="E8" s="54">
        <f t="shared" si="0"/>
        <v>35</v>
      </c>
      <c r="F8" s="54">
        <f t="shared" si="0"/>
        <v>35</v>
      </c>
      <c r="G8" s="54">
        <f t="shared" si="0"/>
        <v>35</v>
      </c>
      <c r="H8" s="54">
        <f t="shared" si="0"/>
        <v>35</v>
      </c>
      <c r="I8" s="54">
        <f t="shared" si="0"/>
        <v>35</v>
      </c>
      <c r="J8" s="54">
        <f t="shared" si="0"/>
        <v>35</v>
      </c>
      <c r="K8" s="54">
        <f t="shared" si="0"/>
        <v>35</v>
      </c>
      <c r="L8" s="54">
        <f t="shared" si="0"/>
        <v>35</v>
      </c>
      <c r="M8" s="54">
        <f t="shared" si="0"/>
        <v>35</v>
      </c>
      <c r="N8" s="54">
        <f t="shared" si="0"/>
        <v>35</v>
      </c>
      <c r="O8" s="54">
        <f t="shared" si="0"/>
        <v>35</v>
      </c>
      <c r="P8" s="54">
        <f t="shared" si="0"/>
        <v>35</v>
      </c>
      <c r="Q8" s="54">
        <f t="shared" si="0"/>
        <v>35</v>
      </c>
      <c r="R8" s="54">
        <f t="shared" si="0"/>
        <v>35</v>
      </c>
      <c r="S8" s="54">
        <f t="shared" si="0"/>
        <v>35</v>
      </c>
      <c r="T8" s="54">
        <f t="shared" si="0"/>
        <v>35</v>
      </c>
      <c r="U8" s="5"/>
      <c r="V8" s="7"/>
      <c r="AA8"/>
    </row>
    <row r="9" spans="1:27" x14ac:dyDescent="0.35"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77.099999999999994</v>
      </c>
      <c r="C12" s="57">
        <f t="shared" ref="C12:T15" si="1">C4/SUM($B$4:$B$7)*10000%</f>
        <v>74.3</v>
      </c>
      <c r="D12" s="57">
        <f t="shared" si="1"/>
        <v>51.4</v>
      </c>
      <c r="E12" s="57">
        <f t="shared" si="1"/>
        <v>65.7</v>
      </c>
      <c r="F12" s="57">
        <f t="shared" si="1"/>
        <v>65.7</v>
      </c>
      <c r="G12" s="57">
        <f t="shared" si="1"/>
        <v>48.6</v>
      </c>
      <c r="H12" s="57">
        <f t="shared" si="1"/>
        <v>71.400000000000006</v>
      </c>
      <c r="I12" s="57">
        <f t="shared" si="1"/>
        <v>71.400000000000006</v>
      </c>
      <c r="J12" s="57">
        <f t="shared" si="1"/>
        <v>57.1</v>
      </c>
      <c r="K12" s="57">
        <f t="shared" si="1"/>
        <v>74.3</v>
      </c>
      <c r="L12" s="57">
        <f t="shared" si="1"/>
        <v>60</v>
      </c>
      <c r="M12" s="57">
        <f t="shared" si="1"/>
        <v>45.7</v>
      </c>
      <c r="N12" s="57">
        <f t="shared" si="1"/>
        <v>65.7</v>
      </c>
      <c r="O12" s="57">
        <f t="shared" si="1"/>
        <v>85.7</v>
      </c>
      <c r="P12" s="57">
        <f t="shared" si="1"/>
        <v>68.599999999999994</v>
      </c>
      <c r="Q12" s="57">
        <f t="shared" si="1"/>
        <v>60</v>
      </c>
      <c r="R12" s="57">
        <f t="shared" si="1"/>
        <v>51.4</v>
      </c>
      <c r="S12" s="57">
        <f t="shared" si="1"/>
        <v>48.6</v>
      </c>
      <c r="T12" s="57">
        <f t="shared" si="1"/>
        <v>65.7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20</v>
      </c>
      <c r="C13" s="57">
        <f t="shared" si="2"/>
        <v>25.7</v>
      </c>
      <c r="D13" s="57">
        <f t="shared" si="2"/>
        <v>42.9</v>
      </c>
      <c r="E13" s="57">
        <f t="shared" si="2"/>
        <v>22.9</v>
      </c>
      <c r="F13" s="57">
        <f t="shared" si="2"/>
        <v>31.4</v>
      </c>
      <c r="G13" s="57">
        <f t="shared" si="2"/>
        <v>31.4</v>
      </c>
      <c r="H13" s="57">
        <f t="shared" si="2"/>
        <v>22.9</v>
      </c>
      <c r="I13" s="57">
        <f t="shared" si="2"/>
        <v>14.3</v>
      </c>
      <c r="J13" s="57">
        <f t="shared" si="2"/>
        <v>34.299999999999997</v>
      </c>
      <c r="K13" s="57">
        <f t="shared" si="2"/>
        <v>25.7</v>
      </c>
      <c r="L13" s="57">
        <f t="shared" si="2"/>
        <v>31.4</v>
      </c>
      <c r="M13" s="57">
        <f t="shared" si="2"/>
        <v>40</v>
      </c>
      <c r="N13" s="57">
        <f t="shared" si="2"/>
        <v>22.9</v>
      </c>
      <c r="O13" s="57">
        <f t="shared" si="2"/>
        <v>11.4</v>
      </c>
      <c r="P13" s="57">
        <f t="shared" si="2"/>
        <v>25.7</v>
      </c>
      <c r="Q13" s="57">
        <f t="shared" si="2"/>
        <v>34.299999999999997</v>
      </c>
      <c r="R13" s="57">
        <f t="shared" si="1"/>
        <v>40</v>
      </c>
      <c r="S13" s="57">
        <f t="shared" si="1"/>
        <v>17.100000000000001</v>
      </c>
      <c r="T13" s="57">
        <f t="shared" si="1"/>
        <v>22.9</v>
      </c>
      <c r="U13" s="6"/>
      <c r="V13" s="11"/>
      <c r="AA13"/>
    </row>
    <row r="14" spans="1:27" x14ac:dyDescent="0.4">
      <c r="A14" s="56" t="s">
        <v>6</v>
      </c>
      <c r="B14" s="57">
        <f t="shared" si="2"/>
        <v>2.9</v>
      </c>
      <c r="C14" s="57">
        <f t="shared" si="2"/>
        <v>0</v>
      </c>
      <c r="D14" s="57">
        <f t="shared" si="2"/>
        <v>2.9</v>
      </c>
      <c r="E14" s="57">
        <f t="shared" si="2"/>
        <v>8.6</v>
      </c>
      <c r="F14" s="57">
        <f t="shared" si="2"/>
        <v>2.9</v>
      </c>
      <c r="G14" s="57">
        <f t="shared" si="2"/>
        <v>20</v>
      </c>
      <c r="H14" s="57">
        <f t="shared" si="2"/>
        <v>5.7</v>
      </c>
      <c r="I14" s="57">
        <f t="shared" si="2"/>
        <v>14.3</v>
      </c>
      <c r="J14" s="57">
        <f t="shared" si="2"/>
        <v>8.6</v>
      </c>
      <c r="K14" s="57">
        <f t="shared" si="2"/>
        <v>0</v>
      </c>
      <c r="L14" s="57">
        <f t="shared" si="2"/>
        <v>8.6</v>
      </c>
      <c r="M14" s="57">
        <f t="shared" si="2"/>
        <v>14.3</v>
      </c>
      <c r="N14" s="57">
        <f t="shared" si="2"/>
        <v>11.4</v>
      </c>
      <c r="O14" s="57">
        <f t="shared" si="2"/>
        <v>2.9</v>
      </c>
      <c r="P14" s="57">
        <f t="shared" si="2"/>
        <v>5.7</v>
      </c>
      <c r="Q14" s="57">
        <f t="shared" si="2"/>
        <v>5.7</v>
      </c>
      <c r="R14" s="57">
        <f t="shared" si="1"/>
        <v>8.6</v>
      </c>
      <c r="S14" s="57">
        <f t="shared" si="1"/>
        <v>34.299999999999997</v>
      </c>
      <c r="T14" s="57">
        <f t="shared" si="1"/>
        <v>11.4</v>
      </c>
      <c r="U14" s="6"/>
      <c r="V14" s="11"/>
      <c r="AA14"/>
    </row>
    <row r="15" spans="1:27" x14ac:dyDescent="0.4">
      <c r="A15" s="56" t="s">
        <v>7</v>
      </c>
      <c r="B15" s="57">
        <f t="shared" si="2"/>
        <v>0</v>
      </c>
      <c r="C15" s="57">
        <f t="shared" si="2"/>
        <v>0</v>
      </c>
      <c r="D15" s="57">
        <f t="shared" si="2"/>
        <v>2.9</v>
      </c>
      <c r="E15" s="57">
        <f t="shared" si="2"/>
        <v>2.9</v>
      </c>
      <c r="F15" s="57">
        <f t="shared" si="2"/>
        <v>0</v>
      </c>
      <c r="G15" s="57">
        <f t="shared" si="2"/>
        <v>0</v>
      </c>
      <c r="H15" s="57">
        <f t="shared" si="2"/>
        <v>0</v>
      </c>
      <c r="I15" s="57">
        <f t="shared" si="2"/>
        <v>0</v>
      </c>
      <c r="J15" s="57">
        <f t="shared" si="2"/>
        <v>0</v>
      </c>
      <c r="K15" s="57">
        <f t="shared" si="2"/>
        <v>0</v>
      </c>
      <c r="L15" s="57">
        <f t="shared" si="2"/>
        <v>0</v>
      </c>
      <c r="M15" s="57">
        <f t="shared" si="2"/>
        <v>0</v>
      </c>
      <c r="N15" s="57">
        <f t="shared" si="2"/>
        <v>0</v>
      </c>
      <c r="O15" s="57">
        <f t="shared" si="2"/>
        <v>0</v>
      </c>
      <c r="P15" s="57">
        <f t="shared" si="2"/>
        <v>0</v>
      </c>
      <c r="Q15" s="57">
        <f t="shared" si="2"/>
        <v>0</v>
      </c>
      <c r="R15" s="57">
        <f t="shared" si="1"/>
        <v>0</v>
      </c>
      <c r="S15" s="57">
        <f t="shared" si="1"/>
        <v>0</v>
      </c>
      <c r="T15" s="57">
        <f t="shared" si="1"/>
        <v>0</v>
      </c>
      <c r="U15" s="6"/>
      <c r="V15" s="11"/>
      <c r="AA15"/>
    </row>
    <row r="16" spans="1:27" s="37" customFormat="1" x14ac:dyDescent="0.4">
      <c r="A16" s="39"/>
      <c r="B16" s="60">
        <f>SUM(B12:B15)</f>
        <v>100</v>
      </c>
      <c r="C16" s="60">
        <f t="shared" ref="C16:T16" si="3">SUM(C12:C15)</f>
        <v>100</v>
      </c>
      <c r="D16" s="60">
        <f t="shared" si="3"/>
        <v>100.1</v>
      </c>
      <c r="E16" s="60">
        <f t="shared" si="3"/>
        <v>100.1</v>
      </c>
      <c r="F16" s="60">
        <f t="shared" si="3"/>
        <v>100</v>
      </c>
      <c r="G16" s="60">
        <f t="shared" si="3"/>
        <v>100</v>
      </c>
      <c r="H16" s="60">
        <f t="shared" si="3"/>
        <v>100</v>
      </c>
      <c r="I16" s="60">
        <f t="shared" si="3"/>
        <v>100</v>
      </c>
      <c r="J16" s="60">
        <f t="shared" si="3"/>
        <v>100</v>
      </c>
      <c r="K16" s="60">
        <f t="shared" si="3"/>
        <v>100</v>
      </c>
      <c r="L16" s="60">
        <f t="shared" si="3"/>
        <v>100</v>
      </c>
      <c r="M16" s="60">
        <f t="shared" si="3"/>
        <v>100</v>
      </c>
      <c r="N16" s="60">
        <f t="shared" si="3"/>
        <v>100</v>
      </c>
      <c r="O16" s="60">
        <f t="shared" si="3"/>
        <v>100</v>
      </c>
      <c r="P16" s="60">
        <f t="shared" si="3"/>
        <v>100</v>
      </c>
      <c r="Q16" s="60">
        <f t="shared" si="3"/>
        <v>100</v>
      </c>
      <c r="R16" s="60">
        <f t="shared" si="3"/>
        <v>100</v>
      </c>
      <c r="S16" s="60">
        <f t="shared" si="3"/>
        <v>100</v>
      </c>
      <c r="T16" s="60">
        <f t="shared" si="3"/>
        <v>100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77.099999999999994</v>
      </c>
      <c r="C22" s="38">
        <v>74.3</v>
      </c>
      <c r="D22" s="38">
        <v>51.3</v>
      </c>
      <c r="E22" s="38">
        <v>65.599999999999994</v>
      </c>
      <c r="F22" s="38">
        <v>65.7</v>
      </c>
      <c r="G22" s="38">
        <v>48.6</v>
      </c>
      <c r="H22" s="38">
        <v>71.400000000000006</v>
      </c>
      <c r="I22" s="38">
        <v>71.400000000000006</v>
      </c>
      <c r="J22" s="38">
        <v>57.1</v>
      </c>
      <c r="K22" s="38">
        <v>74.3</v>
      </c>
      <c r="L22" s="38">
        <v>60</v>
      </c>
      <c r="M22" s="38">
        <v>45.7</v>
      </c>
      <c r="N22" s="38">
        <v>65.7</v>
      </c>
      <c r="O22" s="38">
        <v>85.7</v>
      </c>
      <c r="P22" s="38">
        <v>68.599999999999994</v>
      </c>
      <c r="Q22" s="38">
        <v>60</v>
      </c>
      <c r="R22" s="38">
        <v>51.4</v>
      </c>
      <c r="S22" s="38">
        <v>48.6</v>
      </c>
      <c r="T22" s="38">
        <v>65.7</v>
      </c>
      <c r="U22" s="5"/>
      <c r="V22" s="9"/>
      <c r="AA22"/>
    </row>
    <row r="23" spans="1:27" x14ac:dyDescent="0.2">
      <c r="A23" s="56" t="s">
        <v>5</v>
      </c>
      <c r="B23" s="38">
        <v>20</v>
      </c>
      <c r="C23" s="38">
        <v>25.7</v>
      </c>
      <c r="D23" s="38">
        <v>42.9</v>
      </c>
      <c r="E23" s="38">
        <v>22.9</v>
      </c>
      <c r="F23" s="38">
        <v>31.4</v>
      </c>
      <c r="G23" s="38">
        <v>31.4</v>
      </c>
      <c r="H23" s="38">
        <v>22.9</v>
      </c>
      <c r="I23" s="38">
        <v>14.3</v>
      </c>
      <c r="J23" s="38">
        <v>34.299999999999997</v>
      </c>
      <c r="K23" s="38">
        <v>25.7</v>
      </c>
      <c r="L23" s="38">
        <v>31.4</v>
      </c>
      <c r="M23" s="38">
        <v>40</v>
      </c>
      <c r="N23" s="38">
        <v>22.9</v>
      </c>
      <c r="O23" s="38">
        <v>11.4</v>
      </c>
      <c r="P23" s="38">
        <v>25.7</v>
      </c>
      <c r="Q23" s="38">
        <v>34.299999999999997</v>
      </c>
      <c r="R23" s="38">
        <v>40</v>
      </c>
      <c r="S23" s="38">
        <v>17.100000000000001</v>
      </c>
      <c r="T23" s="38">
        <v>22.9</v>
      </c>
      <c r="U23" s="5"/>
      <c r="V23" s="9"/>
      <c r="AA23"/>
    </row>
    <row r="24" spans="1:27" x14ac:dyDescent="0.2">
      <c r="A24" s="56" t="s">
        <v>6</v>
      </c>
      <c r="B24" s="38">
        <v>2.9</v>
      </c>
      <c r="C24" s="38">
        <v>0</v>
      </c>
      <c r="D24" s="38">
        <v>2.9</v>
      </c>
      <c r="E24" s="38">
        <v>8.6</v>
      </c>
      <c r="F24" s="38">
        <v>2.9</v>
      </c>
      <c r="G24" s="38">
        <v>20</v>
      </c>
      <c r="H24" s="38">
        <v>5.7</v>
      </c>
      <c r="I24" s="38">
        <v>14.3</v>
      </c>
      <c r="J24" s="38">
        <v>8.6</v>
      </c>
      <c r="K24" s="38">
        <v>0</v>
      </c>
      <c r="L24" s="38">
        <v>8.6</v>
      </c>
      <c r="M24" s="38">
        <v>14.3</v>
      </c>
      <c r="N24" s="38">
        <v>11.4</v>
      </c>
      <c r="O24" s="38">
        <v>2.9</v>
      </c>
      <c r="P24" s="38">
        <v>5.7</v>
      </c>
      <c r="Q24" s="38">
        <v>5.7</v>
      </c>
      <c r="R24" s="38">
        <v>8.6</v>
      </c>
      <c r="S24" s="38">
        <v>34.299999999999997</v>
      </c>
      <c r="T24" s="38">
        <v>11.4</v>
      </c>
      <c r="U24" s="5"/>
      <c r="V24" s="9"/>
      <c r="AA24"/>
    </row>
    <row r="25" spans="1:27" x14ac:dyDescent="0.2">
      <c r="A25" s="56" t="s">
        <v>7</v>
      </c>
      <c r="B25" s="38">
        <v>0</v>
      </c>
      <c r="C25" s="38">
        <v>0</v>
      </c>
      <c r="D25" s="38">
        <v>2.9</v>
      </c>
      <c r="E25" s="38">
        <v>2.9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0.77100000000000002</v>
      </c>
      <c r="C29" s="58">
        <f t="shared" ref="C29:T32" si="5">C22%</f>
        <v>0.74299999999999999</v>
      </c>
      <c r="D29" s="58">
        <f t="shared" si="5"/>
        <v>0.51300000000000001</v>
      </c>
      <c r="E29" s="58">
        <f t="shared" si="5"/>
        <v>0.65600000000000003</v>
      </c>
      <c r="F29" s="58">
        <f t="shared" si="5"/>
        <v>0.65700000000000003</v>
      </c>
      <c r="G29" s="58">
        <f t="shared" si="5"/>
        <v>0.48599999999999999</v>
      </c>
      <c r="H29" s="58">
        <f t="shared" si="5"/>
        <v>0.71399999999999997</v>
      </c>
      <c r="I29" s="58">
        <f t="shared" si="5"/>
        <v>0.71399999999999997</v>
      </c>
      <c r="J29" s="58">
        <f t="shared" si="5"/>
        <v>0.57099999999999995</v>
      </c>
      <c r="K29" s="58">
        <f t="shared" si="5"/>
        <v>0.74299999999999999</v>
      </c>
      <c r="L29" s="58">
        <f t="shared" si="5"/>
        <v>0.6</v>
      </c>
      <c r="M29" s="58">
        <f t="shared" si="5"/>
        <v>0.45700000000000002</v>
      </c>
      <c r="N29" s="58">
        <f t="shared" si="5"/>
        <v>0.65700000000000003</v>
      </c>
      <c r="O29" s="58">
        <f t="shared" si="5"/>
        <v>0.85699999999999998</v>
      </c>
      <c r="P29" s="58">
        <f t="shared" si="5"/>
        <v>0.68600000000000005</v>
      </c>
      <c r="Q29" s="58">
        <f t="shared" si="5"/>
        <v>0.6</v>
      </c>
      <c r="R29" s="58">
        <f t="shared" si="5"/>
        <v>0.51400000000000001</v>
      </c>
      <c r="S29" s="58">
        <f t="shared" si="5"/>
        <v>0.48599999999999999</v>
      </c>
      <c r="T29" s="58">
        <f t="shared" si="5"/>
        <v>0.65700000000000003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0.2</v>
      </c>
      <c r="C30" s="58">
        <f t="shared" si="6"/>
        <v>0.25700000000000001</v>
      </c>
      <c r="D30" s="58">
        <f t="shared" si="6"/>
        <v>0.42899999999999999</v>
      </c>
      <c r="E30" s="58">
        <f t="shared" si="6"/>
        <v>0.22900000000000001</v>
      </c>
      <c r="F30" s="58">
        <f t="shared" si="6"/>
        <v>0.314</v>
      </c>
      <c r="G30" s="58">
        <f t="shared" si="6"/>
        <v>0.314</v>
      </c>
      <c r="H30" s="58">
        <f t="shared" si="6"/>
        <v>0.22900000000000001</v>
      </c>
      <c r="I30" s="58">
        <f t="shared" si="6"/>
        <v>0.14299999999999999</v>
      </c>
      <c r="J30" s="58">
        <f t="shared" si="6"/>
        <v>0.34300000000000003</v>
      </c>
      <c r="K30" s="58">
        <f t="shared" si="6"/>
        <v>0.25700000000000001</v>
      </c>
      <c r="L30" s="58">
        <f t="shared" si="6"/>
        <v>0.314</v>
      </c>
      <c r="M30" s="58">
        <f t="shared" si="6"/>
        <v>0.4</v>
      </c>
      <c r="N30" s="58">
        <f t="shared" si="6"/>
        <v>0.22900000000000001</v>
      </c>
      <c r="O30" s="58">
        <f t="shared" si="6"/>
        <v>0.114</v>
      </c>
      <c r="P30" s="58">
        <f t="shared" si="6"/>
        <v>0.25700000000000001</v>
      </c>
      <c r="Q30" s="58">
        <f t="shared" si="6"/>
        <v>0.34300000000000003</v>
      </c>
      <c r="R30" s="58">
        <f t="shared" si="5"/>
        <v>0.4</v>
      </c>
      <c r="S30" s="58">
        <f t="shared" si="5"/>
        <v>0.17100000000000001</v>
      </c>
      <c r="T30" s="58">
        <f t="shared" si="5"/>
        <v>0.22900000000000001</v>
      </c>
      <c r="U30" s="6"/>
      <c r="V30" s="7"/>
      <c r="AA30"/>
    </row>
    <row r="31" spans="1:27" x14ac:dyDescent="0.4">
      <c r="A31" s="56" t="s">
        <v>6</v>
      </c>
      <c r="B31" s="58">
        <f t="shared" si="6"/>
        <v>2.9000000000000001E-2</v>
      </c>
      <c r="C31" s="58">
        <f t="shared" si="6"/>
        <v>0</v>
      </c>
      <c r="D31" s="58">
        <f t="shared" si="6"/>
        <v>2.9000000000000001E-2</v>
      </c>
      <c r="E31" s="58">
        <f t="shared" si="6"/>
        <v>8.5999999999999993E-2</v>
      </c>
      <c r="F31" s="58">
        <f t="shared" si="6"/>
        <v>2.9000000000000001E-2</v>
      </c>
      <c r="G31" s="58">
        <f t="shared" si="6"/>
        <v>0.2</v>
      </c>
      <c r="H31" s="58">
        <f t="shared" si="6"/>
        <v>5.7000000000000002E-2</v>
      </c>
      <c r="I31" s="58">
        <f t="shared" si="6"/>
        <v>0.14299999999999999</v>
      </c>
      <c r="J31" s="58">
        <f t="shared" si="6"/>
        <v>8.5999999999999993E-2</v>
      </c>
      <c r="K31" s="58">
        <f t="shared" si="6"/>
        <v>0</v>
      </c>
      <c r="L31" s="58">
        <f t="shared" si="6"/>
        <v>8.5999999999999993E-2</v>
      </c>
      <c r="M31" s="58">
        <f t="shared" si="6"/>
        <v>0.14299999999999999</v>
      </c>
      <c r="N31" s="58">
        <f t="shared" si="6"/>
        <v>0.114</v>
      </c>
      <c r="O31" s="58">
        <f t="shared" si="6"/>
        <v>2.9000000000000001E-2</v>
      </c>
      <c r="P31" s="58">
        <f t="shared" si="6"/>
        <v>5.7000000000000002E-2</v>
      </c>
      <c r="Q31" s="58">
        <f t="shared" si="6"/>
        <v>5.7000000000000002E-2</v>
      </c>
      <c r="R31" s="58">
        <f t="shared" si="5"/>
        <v>8.5999999999999993E-2</v>
      </c>
      <c r="S31" s="58">
        <f t="shared" si="5"/>
        <v>0.34300000000000003</v>
      </c>
      <c r="T31" s="58">
        <f t="shared" si="5"/>
        <v>0.114</v>
      </c>
      <c r="U31" s="6"/>
      <c r="V31" s="7"/>
      <c r="AA31"/>
    </row>
    <row r="32" spans="1:27" x14ac:dyDescent="0.4">
      <c r="A32" s="56" t="s">
        <v>7</v>
      </c>
      <c r="B32" s="58">
        <f t="shared" si="6"/>
        <v>0</v>
      </c>
      <c r="C32" s="58">
        <f t="shared" si="6"/>
        <v>0</v>
      </c>
      <c r="D32" s="58">
        <f t="shared" si="6"/>
        <v>2.9000000000000001E-2</v>
      </c>
      <c r="E32" s="58">
        <f t="shared" si="6"/>
        <v>2.9000000000000001E-2</v>
      </c>
      <c r="F32" s="58">
        <f t="shared" si="6"/>
        <v>0</v>
      </c>
      <c r="G32" s="58">
        <f t="shared" si="6"/>
        <v>0</v>
      </c>
      <c r="H32" s="58">
        <f t="shared" si="6"/>
        <v>0</v>
      </c>
      <c r="I32" s="58">
        <f t="shared" si="6"/>
        <v>0</v>
      </c>
      <c r="J32" s="58">
        <f t="shared" si="6"/>
        <v>0</v>
      </c>
      <c r="K32" s="58">
        <f t="shared" si="6"/>
        <v>0</v>
      </c>
      <c r="L32" s="58">
        <f t="shared" si="6"/>
        <v>0</v>
      </c>
      <c r="M32" s="58">
        <f t="shared" si="6"/>
        <v>0</v>
      </c>
      <c r="N32" s="58">
        <f t="shared" si="6"/>
        <v>0</v>
      </c>
      <c r="O32" s="58">
        <f t="shared" si="6"/>
        <v>0</v>
      </c>
      <c r="P32" s="58">
        <f t="shared" si="6"/>
        <v>0</v>
      </c>
      <c r="Q32" s="58">
        <f t="shared" si="6"/>
        <v>0</v>
      </c>
      <c r="R32" s="58">
        <f t="shared" si="5"/>
        <v>0</v>
      </c>
      <c r="S32" s="58">
        <f t="shared" si="5"/>
        <v>0</v>
      </c>
      <c r="T32" s="58">
        <f t="shared" si="5"/>
        <v>0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73">
        <f>全校!K38</f>
        <v>7</v>
      </c>
      <c r="K38" s="73"/>
      <c r="L38" s="74">
        <f>全校!M38</f>
        <v>11</v>
      </c>
      <c r="M38" s="74"/>
      <c r="N38" s="79" t="s">
        <v>76</v>
      </c>
      <c r="O38" s="79"/>
      <c r="P38" s="75">
        <f>B8</f>
        <v>35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21" priority="2" operator="notEqual">
      <formula>100</formula>
    </cfRule>
  </conditionalFormatting>
  <conditionalFormatting sqref="B26:T26">
    <cfRule type="cellIs" dxfId="20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view="pageBreakPreview" topLeftCell="A85" zoomScale="85" zoomScaleNormal="85" zoomScaleSheetLayoutView="85" workbookViewId="0">
      <selection activeCell="Y88" sqref="Y88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スプレッドシートデータ!C60</f>
        <v>28</v>
      </c>
      <c r="C4" s="51">
        <f>スプレッドシートデータ!D60</f>
        <v>31</v>
      </c>
      <c r="D4" s="51">
        <f>スプレッドシートデータ!E60</f>
        <v>18</v>
      </c>
      <c r="E4" s="51">
        <f>スプレッドシートデータ!F60</f>
        <v>21</v>
      </c>
      <c r="F4" s="51">
        <f>スプレッドシートデータ!G60</f>
        <v>23</v>
      </c>
      <c r="G4" s="51">
        <f>スプレッドシートデータ!H60</f>
        <v>14</v>
      </c>
      <c r="H4" s="51">
        <f>スプレッドシートデータ!I60</f>
        <v>29</v>
      </c>
      <c r="I4" s="51">
        <f>スプレッドシートデータ!J60</f>
        <v>20</v>
      </c>
      <c r="J4" s="51">
        <f>スプレッドシートデータ!K60</f>
        <v>17</v>
      </c>
      <c r="K4" s="51">
        <f>スプレッドシートデータ!L60</f>
        <v>28</v>
      </c>
      <c r="L4" s="51">
        <f>スプレッドシートデータ!M60</f>
        <v>18</v>
      </c>
      <c r="M4" s="51">
        <f>スプレッドシートデータ!N60</f>
        <v>17</v>
      </c>
      <c r="N4" s="51">
        <f>スプレッドシートデータ!O60</f>
        <v>20</v>
      </c>
      <c r="O4" s="51">
        <f>スプレッドシートデータ!P60</f>
        <v>34</v>
      </c>
      <c r="P4" s="51">
        <f>スプレッドシートデータ!Q60</f>
        <v>29</v>
      </c>
      <c r="Q4" s="51">
        <f>スプレッドシートデータ!R60</f>
        <v>18</v>
      </c>
      <c r="R4" s="51">
        <f>スプレッドシートデータ!S60</f>
        <v>19</v>
      </c>
      <c r="S4" s="51">
        <f>スプレッドシートデータ!T60</f>
        <v>13</v>
      </c>
      <c r="T4" s="51">
        <f>スプレッドシートデータ!U60</f>
        <v>22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スプレッドシートデータ!C61</f>
        <v>7</v>
      </c>
      <c r="C5" s="51">
        <f>スプレッドシートデータ!D61</f>
        <v>4</v>
      </c>
      <c r="D5" s="51">
        <f>スプレッドシートデータ!E61</f>
        <v>16</v>
      </c>
      <c r="E5" s="51">
        <f>スプレッドシートデータ!F61</f>
        <v>10</v>
      </c>
      <c r="F5" s="51">
        <f>スプレッドシートデータ!G61</f>
        <v>12</v>
      </c>
      <c r="G5" s="51">
        <f>スプレッドシートデータ!H61</f>
        <v>13</v>
      </c>
      <c r="H5" s="51">
        <f>スプレッドシートデータ!I61</f>
        <v>6</v>
      </c>
      <c r="I5" s="51">
        <f>スプレッドシートデータ!J61</f>
        <v>13</v>
      </c>
      <c r="J5" s="51">
        <f>スプレッドシートデータ!K61</f>
        <v>14</v>
      </c>
      <c r="K5" s="51">
        <f>スプレッドシートデータ!L61</f>
        <v>7</v>
      </c>
      <c r="L5" s="51">
        <f>スプレッドシートデータ!M61</f>
        <v>13</v>
      </c>
      <c r="M5" s="51">
        <f>スプレッドシートデータ!N61</f>
        <v>12</v>
      </c>
      <c r="N5" s="51">
        <f>スプレッドシートデータ!O61</f>
        <v>8</v>
      </c>
      <c r="O5" s="51">
        <f>スプレッドシートデータ!P61</f>
        <v>1</v>
      </c>
      <c r="P5" s="51">
        <f>スプレッドシートデータ!Q61</f>
        <v>4</v>
      </c>
      <c r="Q5" s="51">
        <f>スプレッドシートデータ!R61</f>
        <v>15</v>
      </c>
      <c r="R5" s="51">
        <f>スプレッドシートデータ!S61</f>
        <v>14</v>
      </c>
      <c r="S5" s="51">
        <f>スプレッドシートデータ!T61</f>
        <v>8</v>
      </c>
      <c r="T5" s="51">
        <f>スプレッドシートデータ!U61</f>
        <v>6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スプレッドシートデータ!C62</f>
        <v>0</v>
      </c>
      <c r="C6" s="51">
        <f>スプレッドシートデータ!D62</f>
        <v>0</v>
      </c>
      <c r="D6" s="51">
        <f>スプレッドシートデータ!E62</f>
        <v>1</v>
      </c>
      <c r="E6" s="51">
        <f>スプレッドシートデータ!F62</f>
        <v>4</v>
      </c>
      <c r="F6" s="51">
        <f>スプレッドシートデータ!G62</f>
        <v>0</v>
      </c>
      <c r="G6" s="51">
        <f>スプレッドシートデータ!H62</f>
        <v>8</v>
      </c>
      <c r="H6" s="51">
        <f>スプレッドシートデータ!I62</f>
        <v>0</v>
      </c>
      <c r="I6" s="51">
        <f>スプレッドシートデータ!J62</f>
        <v>2</v>
      </c>
      <c r="J6" s="51">
        <f>スプレッドシートデータ!K62</f>
        <v>4</v>
      </c>
      <c r="K6" s="51">
        <f>スプレッドシートデータ!L62</f>
        <v>0</v>
      </c>
      <c r="L6" s="51">
        <f>スプレッドシートデータ!M62</f>
        <v>4</v>
      </c>
      <c r="M6" s="51">
        <f>スプレッドシートデータ!N62</f>
        <v>6</v>
      </c>
      <c r="N6" s="51">
        <f>スプレッドシートデータ!O62</f>
        <v>7</v>
      </c>
      <c r="O6" s="51">
        <f>スプレッドシートデータ!P62</f>
        <v>0</v>
      </c>
      <c r="P6" s="51">
        <f>スプレッドシートデータ!Q62</f>
        <v>2</v>
      </c>
      <c r="Q6" s="51">
        <f>スプレッドシートデータ!R62</f>
        <v>2</v>
      </c>
      <c r="R6" s="51">
        <f>スプレッドシートデータ!S62</f>
        <v>2</v>
      </c>
      <c r="S6" s="51">
        <f>スプレッドシートデータ!T62</f>
        <v>14</v>
      </c>
      <c r="T6" s="51">
        <f>スプレッドシートデータ!U62</f>
        <v>7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スプレッドシートデータ!C63</f>
        <v>0</v>
      </c>
      <c r="C7" s="51">
        <f>スプレッドシートデータ!D63</f>
        <v>0</v>
      </c>
      <c r="D7" s="51">
        <f>スプレッドシートデータ!E63</f>
        <v>0</v>
      </c>
      <c r="E7" s="51">
        <f>スプレッドシートデータ!F63</f>
        <v>0</v>
      </c>
      <c r="F7" s="51">
        <f>スプレッドシートデータ!G63</f>
        <v>0</v>
      </c>
      <c r="G7" s="51">
        <f>スプレッドシートデータ!H63</f>
        <v>0</v>
      </c>
      <c r="H7" s="51">
        <f>スプレッドシートデータ!I63</f>
        <v>0</v>
      </c>
      <c r="I7" s="51">
        <f>スプレッドシートデータ!J63</f>
        <v>0</v>
      </c>
      <c r="J7" s="51">
        <f>スプレッドシートデータ!K63</f>
        <v>0</v>
      </c>
      <c r="K7" s="51">
        <f>スプレッドシートデータ!L63</f>
        <v>0</v>
      </c>
      <c r="L7" s="51">
        <f>スプレッドシートデータ!M63</f>
        <v>0</v>
      </c>
      <c r="M7" s="51">
        <f>スプレッドシートデータ!N63</f>
        <v>0</v>
      </c>
      <c r="N7" s="51">
        <f>スプレッドシートデータ!O63</f>
        <v>0</v>
      </c>
      <c r="O7" s="51">
        <f>スプレッドシートデータ!P63</f>
        <v>0</v>
      </c>
      <c r="P7" s="51">
        <f>スプレッドシートデータ!Q63</f>
        <v>0</v>
      </c>
      <c r="Q7" s="51">
        <f>スプレッドシートデータ!R63</f>
        <v>0</v>
      </c>
      <c r="R7" s="51">
        <f>スプレッドシートデータ!S63</f>
        <v>0</v>
      </c>
      <c r="S7" s="51">
        <f>スプレッドシートデータ!T63</f>
        <v>0</v>
      </c>
      <c r="T7" s="51">
        <f>スプレッドシートデータ!U63</f>
        <v>0</v>
      </c>
      <c r="U7" s="5"/>
      <c r="V7" s="7"/>
      <c r="AA7"/>
    </row>
    <row r="8" spans="1:27" x14ac:dyDescent="0.35">
      <c r="A8" s="53" t="s">
        <v>3</v>
      </c>
      <c r="B8" s="54">
        <f>SUM(B4:B7)</f>
        <v>35</v>
      </c>
      <c r="C8" s="54">
        <f t="shared" ref="C8:T8" si="0">SUM(C4:C7)</f>
        <v>35</v>
      </c>
      <c r="D8" s="54">
        <f t="shared" si="0"/>
        <v>35</v>
      </c>
      <c r="E8" s="54">
        <f t="shared" si="0"/>
        <v>35</v>
      </c>
      <c r="F8" s="54">
        <f t="shared" si="0"/>
        <v>35</v>
      </c>
      <c r="G8" s="54">
        <f t="shared" si="0"/>
        <v>35</v>
      </c>
      <c r="H8" s="54">
        <f t="shared" si="0"/>
        <v>35</v>
      </c>
      <c r="I8" s="54">
        <f t="shared" si="0"/>
        <v>35</v>
      </c>
      <c r="J8" s="54">
        <f t="shared" si="0"/>
        <v>35</v>
      </c>
      <c r="K8" s="54">
        <f t="shared" si="0"/>
        <v>35</v>
      </c>
      <c r="L8" s="54">
        <f t="shared" si="0"/>
        <v>35</v>
      </c>
      <c r="M8" s="54">
        <f t="shared" si="0"/>
        <v>35</v>
      </c>
      <c r="N8" s="54">
        <f t="shared" si="0"/>
        <v>35</v>
      </c>
      <c r="O8" s="54">
        <f t="shared" si="0"/>
        <v>35</v>
      </c>
      <c r="P8" s="54">
        <f t="shared" si="0"/>
        <v>35</v>
      </c>
      <c r="Q8" s="54">
        <f t="shared" si="0"/>
        <v>35</v>
      </c>
      <c r="R8" s="54">
        <f t="shared" si="0"/>
        <v>35</v>
      </c>
      <c r="S8" s="54">
        <f t="shared" si="0"/>
        <v>35</v>
      </c>
      <c r="T8" s="54">
        <f t="shared" si="0"/>
        <v>35</v>
      </c>
      <c r="U8" s="5"/>
      <c r="V8" s="7"/>
      <c r="AA8"/>
    </row>
    <row r="9" spans="1:27" x14ac:dyDescent="0.35"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80</v>
      </c>
      <c r="C12" s="57">
        <f t="shared" ref="C12:T15" si="1">C4/SUM($B$4:$B$7)*10000%</f>
        <v>88.6</v>
      </c>
      <c r="D12" s="57">
        <f t="shared" si="1"/>
        <v>51.4</v>
      </c>
      <c r="E12" s="57">
        <f t="shared" si="1"/>
        <v>60</v>
      </c>
      <c r="F12" s="57">
        <f t="shared" si="1"/>
        <v>65.7</v>
      </c>
      <c r="G12" s="57">
        <f t="shared" si="1"/>
        <v>40</v>
      </c>
      <c r="H12" s="57">
        <f t="shared" si="1"/>
        <v>82.9</v>
      </c>
      <c r="I12" s="57">
        <f t="shared" si="1"/>
        <v>57.1</v>
      </c>
      <c r="J12" s="57">
        <f t="shared" si="1"/>
        <v>48.6</v>
      </c>
      <c r="K12" s="57">
        <f t="shared" si="1"/>
        <v>80</v>
      </c>
      <c r="L12" s="57">
        <f t="shared" si="1"/>
        <v>51.4</v>
      </c>
      <c r="M12" s="57">
        <f t="shared" si="1"/>
        <v>48.6</v>
      </c>
      <c r="N12" s="57">
        <f t="shared" si="1"/>
        <v>57.1</v>
      </c>
      <c r="O12" s="57">
        <f t="shared" si="1"/>
        <v>97.1</v>
      </c>
      <c r="P12" s="57">
        <f t="shared" si="1"/>
        <v>82.9</v>
      </c>
      <c r="Q12" s="57">
        <f t="shared" si="1"/>
        <v>51.4</v>
      </c>
      <c r="R12" s="57">
        <f t="shared" si="1"/>
        <v>54.3</v>
      </c>
      <c r="S12" s="57">
        <f t="shared" si="1"/>
        <v>37.1</v>
      </c>
      <c r="T12" s="57">
        <f t="shared" si="1"/>
        <v>62.9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20</v>
      </c>
      <c r="C13" s="57">
        <f t="shared" si="2"/>
        <v>11.4</v>
      </c>
      <c r="D13" s="57">
        <f t="shared" si="2"/>
        <v>45.7</v>
      </c>
      <c r="E13" s="57">
        <f t="shared" si="2"/>
        <v>28.6</v>
      </c>
      <c r="F13" s="57">
        <f t="shared" si="2"/>
        <v>34.299999999999997</v>
      </c>
      <c r="G13" s="57">
        <f t="shared" si="2"/>
        <v>37.1</v>
      </c>
      <c r="H13" s="57">
        <f t="shared" si="2"/>
        <v>17.100000000000001</v>
      </c>
      <c r="I13" s="57">
        <f t="shared" si="2"/>
        <v>37.1</v>
      </c>
      <c r="J13" s="57">
        <f t="shared" si="2"/>
        <v>40</v>
      </c>
      <c r="K13" s="57">
        <f t="shared" si="2"/>
        <v>20</v>
      </c>
      <c r="L13" s="57">
        <f t="shared" si="2"/>
        <v>37.1</v>
      </c>
      <c r="M13" s="57">
        <f t="shared" si="2"/>
        <v>34.299999999999997</v>
      </c>
      <c r="N13" s="57">
        <f t="shared" si="2"/>
        <v>22.9</v>
      </c>
      <c r="O13" s="57">
        <f t="shared" si="2"/>
        <v>2.9</v>
      </c>
      <c r="P13" s="57">
        <f t="shared" si="2"/>
        <v>11.4</v>
      </c>
      <c r="Q13" s="57">
        <f t="shared" si="2"/>
        <v>42.9</v>
      </c>
      <c r="R13" s="57">
        <f t="shared" si="1"/>
        <v>40</v>
      </c>
      <c r="S13" s="57">
        <f t="shared" si="1"/>
        <v>22.9</v>
      </c>
      <c r="T13" s="57">
        <f t="shared" si="1"/>
        <v>17.100000000000001</v>
      </c>
      <c r="U13" s="6"/>
      <c r="V13" s="11"/>
      <c r="AA13"/>
    </row>
    <row r="14" spans="1:27" x14ac:dyDescent="0.4">
      <c r="A14" s="56" t="s">
        <v>6</v>
      </c>
      <c r="B14" s="57">
        <f t="shared" si="2"/>
        <v>0</v>
      </c>
      <c r="C14" s="57">
        <f t="shared" si="2"/>
        <v>0</v>
      </c>
      <c r="D14" s="57">
        <f t="shared" si="2"/>
        <v>2.9</v>
      </c>
      <c r="E14" s="57">
        <f t="shared" si="2"/>
        <v>11.4</v>
      </c>
      <c r="F14" s="57">
        <f t="shared" si="2"/>
        <v>0</v>
      </c>
      <c r="G14" s="57">
        <f t="shared" si="2"/>
        <v>22.9</v>
      </c>
      <c r="H14" s="57">
        <f t="shared" si="2"/>
        <v>0</v>
      </c>
      <c r="I14" s="57">
        <f t="shared" si="2"/>
        <v>5.7</v>
      </c>
      <c r="J14" s="57">
        <f t="shared" si="2"/>
        <v>11.4</v>
      </c>
      <c r="K14" s="57">
        <f t="shared" si="2"/>
        <v>0</v>
      </c>
      <c r="L14" s="57">
        <f t="shared" si="2"/>
        <v>11.4</v>
      </c>
      <c r="M14" s="57">
        <f t="shared" si="2"/>
        <v>17.100000000000001</v>
      </c>
      <c r="N14" s="57">
        <f t="shared" si="2"/>
        <v>20</v>
      </c>
      <c r="O14" s="57">
        <f t="shared" si="2"/>
        <v>0</v>
      </c>
      <c r="P14" s="57">
        <f t="shared" si="2"/>
        <v>5.7</v>
      </c>
      <c r="Q14" s="57">
        <f t="shared" si="2"/>
        <v>5.7</v>
      </c>
      <c r="R14" s="57">
        <f t="shared" si="1"/>
        <v>5.7</v>
      </c>
      <c r="S14" s="57">
        <f t="shared" si="1"/>
        <v>40</v>
      </c>
      <c r="T14" s="57">
        <f t="shared" si="1"/>
        <v>20</v>
      </c>
      <c r="U14" s="6"/>
      <c r="V14" s="11"/>
      <c r="AA14"/>
    </row>
    <row r="15" spans="1:27" x14ac:dyDescent="0.4">
      <c r="A15" s="56" t="s">
        <v>7</v>
      </c>
      <c r="B15" s="57">
        <f t="shared" si="2"/>
        <v>0</v>
      </c>
      <c r="C15" s="57">
        <f t="shared" si="2"/>
        <v>0</v>
      </c>
      <c r="D15" s="57">
        <f t="shared" si="2"/>
        <v>0</v>
      </c>
      <c r="E15" s="57">
        <f t="shared" si="2"/>
        <v>0</v>
      </c>
      <c r="F15" s="57">
        <f t="shared" si="2"/>
        <v>0</v>
      </c>
      <c r="G15" s="57">
        <f t="shared" si="2"/>
        <v>0</v>
      </c>
      <c r="H15" s="57">
        <f t="shared" si="2"/>
        <v>0</v>
      </c>
      <c r="I15" s="57">
        <f t="shared" si="2"/>
        <v>0</v>
      </c>
      <c r="J15" s="57">
        <f t="shared" si="2"/>
        <v>0</v>
      </c>
      <c r="K15" s="57">
        <f t="shared" si="2"/>
        <v>0</v>
      </c>
      <c r="L15" s="57">
        <f t="shared" si="2"/>
        <v>0</v>
      </c>
      <c r="M15" s="57">
        <f t="shared" si="2"/>
        <v>0</v>
      </c>
      <c r="N15" s="57">
        <f t="shared" si="2"/>
        <v>0</v>
      </c>
      <c r="O15" s="57">
        <f t="shared" si="2"/>
        <v>0</v>
      </c>
      <c r="P15" s="57">
        <f t="shared" si="2"/>
        <v>0</v>
      </c>
      <c r="Q15" s="57">
        <f t="shared" si="2"/>
        <v>0</v>
      </c>
      <c r="R15" s="57">
        <f t="shared" si="1"/>
        <v>0</v>
      </c>
      <c r="S15" s="57">
        <f t="shared" si="1"/>
        <v>0</v>
      </c>
      <c r="T15" s="57">
        <f t="shared" si="1"/>
        <v>0</v>
      </c>
      <c r="U15" s="6"/>
      <c r="V15" s="11"/>
      <c r="AA15"/>
    </row>
    <row r="16" spans="1:27" s="37" customFormat="1" x14ac:dyDescent="0.4">
      <c r="A16" s="39"/>
      <c r="B16" s="60">
        <f>SUM(B12:B15)</f>
        <v>100</v>
      </c>
      <c r="C16" s="60">
        <f t="shared" ref="C16:T16" si="3">SUM(C12:C15)</f>
        <v>100</v>
      </c>
      <c r="D16" s="60">
        <f t="shared" si="3"/>
        <v>100</v>
      </c>
      <c r="E16" s="60">
        <f t="shared" si="3"/>
        <v>100</v>
      </c>
      <c r="F16" s="60">
        <f t="shared" si="3"/>
        <v>100</v>
      </c>
      <c r="G16" s="60">
        <f t="shared" si="3"/>
        <v>100</v>
      </c>
      <c r="H16" s="60">
        <f t="shared" si="3"/>
        <v>100</v>
      </c>
      <c r="I16" s="60">
        <f t="shared" si="3"/>
        <v>99.9</v>
      </c>
      <c r="J16" s="60">
        <f t="shared" si="3"/>
        <v>100</v>
      </c>
      <c r="K16" s="60">
        <f t="shared" si="3"/>
        <v>100</v>
      </c>
      <c r="L16" s="60">
        <f t="shared" si="3"/>
        <v>99.9</v>
      </c>
      <c r="M16" s="60">
        <f t="shared" si="3"/>
        <v>100</v>
      </c>
      <c r="N16" s="60">
        <f t="shared" si="3"/>
        <v>100</v>
      </c>
      <c r="O16" s="60">
        <f t="shared" si="3"/>
        <v>100</v>
      </c>
      <c r="P16" s="60">
        <f t="shared" si="3"/>
        <v>100</v>
      </c>
      <c r="Q16" s="60">
        <f t="shared" si="3"/>
        <v>100</v>
      </c>
      <c r="R16" s="60">
        <f t="shared" si="3"/>
        <v>100</v>
      </c>
      <c r="S16" s="60">
        <f t="shared" si="3"/>
        <v>100</v>
      </c>
      <c r="T16" s="60">
        <f t="shared" si="3"/>
        <v>100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80</v>
      </c>
      <c r="C22" s="38">
        <v>88.6</v>
      </c>
      <c r="D22" s="38">
        <v>51.4</v>
      </c>
      <c r="E22" s="38">
        <v>60</v>
      </c>
      <c r="F22" s="38">
        <v>65.7</v>
      </c>
      <c r="G22" s="38">
        <v>40</v>
      </c>
      <c r="H22" s="38">
        <v>82.9</v>
      </c>
      <c r="I22" s="38">
        <v>57.2</v>
      </c>
      <c r="J22" s="38">
        <v>48.6</v>
      </c>
      <c r="K22" s="38">
        <v>80</v>
      </c>
      <c r="L22" s="38">
        <v>51.5</v>
      </c>
      <c r="M22" s="38">
        <v>48.6</v>
      </c>
      <c r="N22" s="38">
        <v>57.1</v>
      </c>
      <c r="O22" s="38">
        <v>97.1</v>
      </c>
      <c r="P22" s="38">
        <v>82.9</v>
      </c>
      <c r="Q22" s="38">
        <v>51.4</v>
      </c>
      <c r="R22" s="38">
        <v>54.3</v>
      </c>
      <c r="S22" s="38">
        <v>37.1</v>
      </c>
      <c r="T22" s="38">
        <v>62.9</v>
      </c>
      <c r="U22" s="5"/>
      <c r="V22" s="9"/>
      <c r="AA22"/>
    </row>
    <row r="23" spans="1:27" x14ac:dyDescent="0.2">
      <c r="A23" s="56" t="s">
        <v>5</v>
      </c>
      <c r="B23" s="38">
        <v>20</v>
      </c>
      <c r="C23" s="38">
        <v>11.4</v>
      </c>
      <c r="D23" s="38">
        <v>45.7</v>
      </c>
      <c r="E23" s="38">
        <v>28.6</v>
      </c>
      <c r="F23" s="38">
        <v>34.299999999999997</v>
      </c>
      <c r="G23" s="38">
        <v>37.1</v>
      </c>
      <c r="H23" s="38">
        <v>17.100000000000001</v>
      </c>
      <c r="I23" s="38">
        <v>37.1</v>
      </c>
      <c r="J23" s="38">
        <v>40</v>
      </c>
      <c r="K23" s="38">
        <v>20</v>
      </c>
      <c r="L23" s="38">
        <v>37.1</v>
      </c>
      <c r="M23" s="38">
        <v>34.299999999999997</v>
      </c>
      <c r="N23" s="38">
        <v>22.9</v>
      </c>
      <c r="O23" s="38">
        <v>2.9</v>
      </c>
      <c r="P23" s="38">
        <v>11.4</v>
      </c>
      <c r="Q23" s="38">
        <v>42.9</v>
      </c>
      <c r="R23" s="38">
        <v>40</v>
      </c>
      <c r="S23" s="38">
        <v>22.9</v>
      </c>
      <c r="T23" s="38">
        <v>17.100000000000001</v>
      </c>
      <c r="U23" s="5"/>
      <c r="V23" s="9"/>
      <c r="AA23"/>
    </row>
    <row r="24" spans="1:27" x14ac:dyDescent="0.2">
      <c r="A24" s="56" t="s">
        <v>6</v>
      </c>
      <c r="B24" s="38">
        <v>0</v>
      </c>
      <c r="C24" s="38">
        <v>0</v>
      </c>
      <c r="D24" s="38">
        <v>2.9</v>
      </c>
      <c r="E24" s="38">
        <v>11.4</v>
      </c>
      <c r="F24" s="38">
        <v>0</v>
      </c>
      <c r="G24" s="38">
        <v>22.9</v>
      </c>
      <c r="H24" s="38">
        <v>0</v>
      </c>
      <c r="I24" s="38">
        <v>5.7</v>
      </c>
      <c r="J24" s="38">
        <v>11.4</v>
      </c>
      <c r="K24" s="38">
        <v>0</v>
      </c>
      <c r="L24" s="38">
        <v>11.4</v>
      </c>
      <c r="M24" s="38">
        <v>17.100000000000001</v>
      </c>
      <c r="N24" s="38">
        <v>20</v>
      </c>
      <c r="O24" s="38">
        <v>0</v>
      </c>
      <c r="P24" s="38">
        <v>5.7</v>
      </c>
      <c r="Q24" s="38">
        <v>5.7</v>
      </c>
      <c r="R24" s="38">
        <v>5.7</v>
      </c>
      <c r="S24" s="38">
        <v>40</v>
      </c>
      <c r="T24" s="38">
        <v>20</v>
      </c>
      <c r="U24" s="5"/>
      <c r="V24" s="9"/>
      <c r="AA24"/>
    </row>
    <row r="25" spans="1:27" x14ac:dyDescent="0.2">
      <c r="A25" s="56" t="s">
        <v>7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0.8</v>
      </c>
      <c r="C29" s="58">
        <f t="shared" ref="C29:T32" si="5">C22%</f>
        <v>0.88600000000000001</v>
      </c>
      <c r="D29" s="58">
        <f t="shared" si="5"/>
        <v>0.51400000000000001</v>
      </c>
      <c r="E29" s="58">
        <f t="shared" si="5"/>
        <v>0.6</v>
      </c>
      <c r="F29" s="58">
        <f t="shared" si="5"/>
        <v>0.65700000000000003</v>
      </c>
      <c r="G29" s="58">
        <f t="shared" si="5"/>
        <v>0.4</v>
      </c>
      <c r="H29" s="58">
        <f t="shared" si="5"/>
        <v>0.82899999999999996</v>
      </c>
      <c r="I29" s="58">
        <f t="shared" si="5"/>
        <v>0.57199999999999995</v>
      </c>
      <c r="J29" s="58">
        <f t="shared" si="5"/>
        <v>0.48599999999999999</v>
      </c>
      <c r="K29" s="58">
        <f t="shared" si="5"/>
        <v>0.8</v>
      </c>
      <c r="L29" s="58">
        <f t="shared" si="5"/>
        <v>0.51500000000000001</v>
      </c>
      <c r="M29" s="58">
        <f t="shared" si="5"/>
        <v>0.48599999999999999</v>
      </c>
      <c r="N29" s="58">
        <f t="shared" si="5"/>
        <v>0.57099999999999995</v>
      </c>
      <c r="O29" s="58">
        <f t="shared" si="5"/>
        <v>0.97099999999999997</v>
      </c>
      <c r="P29" s="58">
        <f t="shared" si="5"/>
        <v>0.82899999999999996</v>
      </c>
      <c r="Q29" s="58">
        <f t="shared" si="5"/>
        <v>0.51400000000000001</v>
      </c>
      <c r="R29" s="58">
        <f t="shared" si="5"/>
        <v>0.54300000000000004</v>
      </c>
      <c r="S29" s="58">
        <f t="shared" si="5"/>
        <v>0.371</v>
      </c>
      <c r="T29" s="58">
        <f t="shared" si="5"/>
        <v>0.629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0.2</v>
      </c>
      <c r="C30" s="58">
        <f t="shared" si="6"/>
        <v>0.114</v>
      </c>
      <c r="D30" s="58">
        <f t="shared" si="6"/>
        <v>0.45700000000000002</v>
      </c>
      <c r="E30" s="58">
        <f t="shared" si="6"/>
        <v>0.28599999999999998</v>
      </c>
      <c r="F30" s="58">
        <f t="shared" si="6"/>
        <v>0.34300000000000003</v>
      </c>
      <c r="G30" s="58">
        <f t="shared" si="6"/>
        <v>0.371</v>
      </c>
      <c r="H30" s="58">
        <f t="shared" si="6"/>
        <v>0.17100000000000001</v>
      </c>
      <c r="I30" s="58">
        <f t="shared" si="6"/>
        <v>0.371</v>
      </c>
      <c r="J30" s="58">
        <f t="shared" si="6"/>
        <v>0.4</v>
      </c>
      <c r="K30" s="58">
        <f t="shared" si="6"/>
        <v>0.2</v>
      </c>
      <c r="L30" s="58">
        <f t="shared" si="6"/>
        <v>0.371</v>
      </c>
      <c r="M30" s="58">
        <f t="shared" si="6"/>
        <v>0.34300000000000003</v>
      </c>
      <c r="N30" s="58">
        <f t="shared" si="6"/>
        <v>0.22900000000000001</v>
      </c>
      <c r="O30" s="58">
        <f t="shared" si="6"/>
        <v>2.9000000000000001E-2</v>
      </c>
      <c r="P30" s="58">
        <f t="shared" si="6"/>
        <v>0.114</v>
      </c>
      <c r="Q30" s="58">
        <f t="shared" si="6"/>
        <v>0.42899999999999999</v>
      </c>
      <c r="R30" s="58">
        <f t="shared" si="5"/>
        <v>0.4</v>
      </c>
      <c r="S30" s="58">
        <f t="shared" si="5"/>
        <v>0.22900000000000001</v>
      </c>
      <c r="T30" s="58">
        <f t="shared" si="5"/>
        <v>0.17100000000000001</v>
      </c>
      <c r="U30" s="6"/>
      <c r="V30" s="7"/>
      <c r="AA30"/>
    </row>
    <row r="31" spans="1:27" x14ac:dyDescent="0.4">
      <c r="A31" s="56" t="s">
        <v>6</v>
      </c>
      <c r="B31" s="58">
        <f t="shared" si="6"/>
        <v>0</v>
      </c>
      <c r="C31" s="58">
        <f t="shared" si="6"/>
        <v>0</v>
      </c>
      <c r="D31" s="58">
        <f t="shared" si="6"/>
        <v>2.9000000000000001E-2</v>
      </c>
      <c r="E31" s="58">
        <f t="shared" si="6"/>
        <v>0.114</v>
      </c>
      <c r="F31" s="58">
        <f t="shared" si="6"/>
        <v>0</v>
      </c>
      <c r="G31" s="58">
        <f t="shared" si="6"/>
        <v>0.22900000000000001</v>
      </c>
      <c r="H31" s="58">
        <f t="shared" si="6"/>
        <v>0</v>
      </c>
      <c r="I31" s="58">
        <f t="shared" si="6"/>
        <v>5.7000000000000002E-2</v>
      </c>
      <c r="J31" s="58">
        <f t="shared" si="6"/>
        <v>0.114</v>
      </c>
      <c r="K31" s="58">
        <f t="shared" si="6"/>
        <v>0</v>
      </c>
      <c r="L31" s="58">
        <f t="shared" si="6"/>
        <v>0.114</v>
      </c>
      <c r="M31" s="58">
        <f t="shared" si="6"/>
        <v>0.17100000000000001</v>
      </c>
      <c r="N31" s="58">
        <f t="shared" si="6"/>
        <v>0.2</v>
      </c>
      <c r="O31" s="58">
        <f t="shared" si="6"/>
        <v>0</v>
      </c>
      <c r="P31" s="58">
        <f t="shared" si="6"/>
        <v>5.7000000000000002E-2</v>
      </c>
      <c r="Q31" s="58">
        <f t="shared" si="6"/>
        <v>5.7000000000000002E-2</v>
      </c>
      <c r="R31" s="58">
        <f t="shared" si="5"/>
        <v>5.7000000000000002E-2</v>
      </c>
      <c r="S31" s="58">
        <f t="shared" si="5"/>
        <v>0.4</v>
      </c>
      <c r="T31" s="58">
        <f t="shared" si="5"/>
        <v>0.2</v>
      </c>
      <c r="U31" s="6"/>
      <c r="V31" s="7"/>
      <c r="AA31"/>
    </row>
    <row r="32" spans="1:27" x14ac:dyDescent="0.4">
      <c r="A32" s="56" t="s">
        <v>7</v>
      </c>
      <c r="B32" s="58">
        <f t="shared" si="6"/>
        <v>0</v>
      </c>
      <c r="C32" s="58">
        <f t="shared" si="6"/>
        <v>0</v>
      </c>
      <c r="D32" s="58">
        <f t="shared" si="6"/>
        <v>0</v>
      </c>
      <c r="E32" s="58">
        <f t="shared" si="6"/>
        <v>0</v>
      </c>
      <c r="F32" s="58">
        <f t="shared" si="6"/>
        <v>0</v>
      </c>
      <c r="G32" s="58">
        <f t="shared" si="6"/>
        <v>0</v>
      </c>
      <c r="H32" s="58">
        <f t="shared" si="6"/>
        <v>0</v>
      </c>
      <c r="I32" s="58">
        <f t="shared" si="6"/>
        <v>0</v>
      </c>
      <c r="J32" s="58">
        <f t="shared" si="6"/>
        <v>0</v>
      </c>
      <c r="K32" s="58">
        <f t="shared" si="6"/>
        <v>0</v>
      </c>
      <c r="L32" s="58">
        <f t="shared" si="6"/>
        <v>0</v>
      </c>
      <c r="M32" s="58">
        <f t="shared" si="6"/>
        <v>0</v>
      </c>
      <c r="N32" s="58">
        <f t="shared" si="6"/>
        <v>0</v>
      </c>
      <c r="O32" s="58">
        <f t="shared" si="6"/>
        <v>0</v>
      </c>
      <c r="P32" s="58">
        <f t="shared" si="6"/>
        <v>0</v>
      </c>
      <c r="Q32" s="58">
        <f t="shared" si="6"/>
        <v>0</v>
      </c>
      <c r="R32" s="58">
        <f t="shared" si="5"/>
        <v>0</v>
      </c>
      <c r="S32" s="58">
        <f t="shared" si="5"/>
        <v>0</v>
      </c>
      <c r="T32" s="58">
        <f t="shared" si="5"/>
        <v>0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73">
        <f>全校!K38</f>
        <v>7</v>
      </c>
      <c r="K38" s="73"/>
      <c r="L38" s="74">
        <f>全校!M38</f>
        <v>11</v>
      </c>
      <c r="M38" s="74"/>
      <c r="N38" s="79" t="s">
        <v>77</v>
      </c>
      <c r="O38" s="79"/>
      <c r="P38" s="75">
        <f>B8</f>
        <v>35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19" priority="2" operator="notEqual">
      <formula>100</formula>
    </cfRule>
  </conditionalFormatting>
  <conditionalFormatting sqref="B26:T26">
    <cfRule type="cellIs" dxfId="18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0"/>
  <sheetViews>
    <sheetView tabSelected="1" workbookViewId="0">
      <pane xSplit="2" ySplit="1" topLeftCell="C2" activePane="bottomRight" state="frozen"/>
      <selection activeCell="C10" sqref="C10"/>
      <selection pane="topRight" activeCell="C10" sqref="C10"/>
      <selection pane="bottomLeft" activeCell="C10" sqref="C10"/>
      <selection pane="bottomRight" activeCell="C2" sqref="C2"/>
    </sheetView>
  </sheetViews>
  <sheetFormatPr defaultRowHeight="18.75" x14ac:dyDescent="0.4"/>
  <cols>
    <col min="2" max="2" width="19.25" bestFit="1" customWidth="1"/>
  </cols>
  <sheetData>
    <row r="1" spans="1:22" x14ac:dyDescent="0.4">
      <c r="C1" t="s">
        <v>11</v>
      </c>
      <c r="D1" t="s">
        <v>12</v>
      </c>
      <c r="E1" t="s">
        <v>13</v>
      </c>
      <c r="F1" t="s">
        <v>14</v>
      </c>
      <c r="G1" t="s">
        <v>15</v>
      </c>
      <c r="H1" t="s">
        <v>16</v>
      </c>
      <c r="I1" t="s">
        <v>17</v>
      </c>
      <c r="J1" t="s">
        <v>18</v>
      </c>
      <c r="K1" t="s">
        <v>19</v>
      </c>
      <c r="L1" t="s">
        <v>20</v>
      </c>
      <c r="M1" t="s">
        <v>21</v>
      </c>
      <c r="N1" t="s">
        <v>22</v>
      </c>
      <c r="O1" t="s">
        <v>23</v>
      </c>
      <c r="P1" t="s">
        <v>24</v>
      </c>
      <c r="Q1" t="s">
        <v>25</v>
      </c>
      <c r="R1" t="s">
        <v>26</v>
      </c>
      <c r="S1" t="s">
        <v>27</v>
      </c>
      <c r="T1" t="s">
        <v>28</v>
      </c>
      <c r="U1" t="s">
        <v>29</v>
      </c>
      <c r="V1" t="s">
        <v>30</v>
      </c>
    </row>
    <row r="2" spans="1:22" x14ac:dyDescent="0.4">
      <c r="A2" s="17" t="s">
        <v>57</v>
      </c>
      <c r="B2" t="s">
        <v>49</v>
      </c>
      <c r="C2">
        <v>15</v>
      </c>
      <c r="D2">
        <v>18</v>
      </c>
      <c r="E2">
        <v>12</v>
      </c>
      <c r="F2">
        <v>13</v>
      </c>
      <c r="G2">
        <v>11</v>
      </c>
      <c r="H2">
        <v>9</v>
      </c>
      <c r="I2">
        <v>10</v>
      </c>
      <c r="J2">
        <v>17</v>
      </c>
      <c r="K2">
        <v>11</v>
      </c>
      <c r="L2">
        <v>19</v>
      </c>
      <c r="M2">
        <v>9</v>
      </c>
      <c r="N2">
        <v>14</v>
      </c>
      <c r="O2">
        <v>9</v>
      </c>
      <c r="P2">
        <v>15</v>
      </c>
      <c r="Q2">
        <v>16</v>
      </c>
      <c r="R2">
        <v>12</v>
      </c>
      <c r="S2">
        <v>10</v>
      </c>
      <c r="T2">
        <v>7</v>
      </c>
      <c r="U2">
        <v>9</v>
      </c>
    </row>
    <row r="3" spans="1:22" x14ac:dyDescent="0.4">
      <c r="A3" s="17"/>
      <c r="B3" t="s">
        <v>50</v>
      </c>
      <c r="C3">
        <v>8</v>
      </c>
      <c r="D3">
        <v>6</v>
      </c>
      <c r="E3">
        <v>9</v>
      </c>
      <c r="F3">
        <v>7</v>
      </c>
      <c r="G3">
        <v>10</v>
      </c>
      <c r="H3">
        <v>11</v>
      </c>
      <c r="I3">
        <v>11</v>
      </c>
      <c r="J3">
        <v>4</v>
      </c>
      <c r="K3">
        <v>8</v>
      </c>
      <c r="L3">
        <v>5</v>
      </c>
      <c r="M3">
        <v>13</v>
      </c>
      <c r="N3">
        <v>8</v>
      </c>
      <c r="O3">
        <v>12</v>
      </c>
      <c r="P3">
        <v>8</v>
      </c>
      <c r="Q3">
        <v>6</v>
      </c>
      <c r="R3">
        <v>8</v>
      </c>
      <c r="S3">
        <v>12</v>
      </c>
      <c r="T3">
        <v>9</v>
      </c>
      <c r="U3">
        <v>11</v>
      </c>
    </row>
    <row r="4" spans="1:22" x14ac:dyDescent="0.4">
      <c r="A4" s="17"/>
      <c r="B4" t="s">
        <v>51</v>
      </c>
      <c r="C4">
        <v>1</v>
      </c>
      <c r="D4">
        <v>0</v>
      </c>
      <c r="E4">
        <v>3</v>
      </c>
      <c r="F4">
        <v>3</v>
      </c>
      <c r="G4">
        <v>3</v>
      </c>
      <c r="H4">
        <v>3</v>
      </c>
      <c r="I4">
        <v>3</v>
      </c>
      <c r="J4">
        <v>3</v>
      </c>
      <c r="K4">
        <v>5</v>
      </c>
      <c r="L4">
        <v>0</v>
      </c>
      <c r="M4">
        <v>2</v>
      </c>
      <c r="N4">
        <v>1</v>
      </c>
      <c r="O4">
        <v>3</v>
      </c>
      <c r="P4">
        <v>1</v>
      </c>
      <c r="Q4">
        <v>2</v>
      </c>
      <c r="R4">
        <v>4</v>
      </c>
      <c r="S4">
        <v>1</v>
      </c>
      <c r="T4">
        <v>6</v>
      </c>
      <c r="U4">
        <v>3</v>
      </c>
    </row>
    <row r="5" spans="1:22" x14ac:dyDescent="0.4">
      <c r="A5" s="17"/>
      <c r="B5" t="s">
        <v>52</v>
      </c>
      <c r="C5">
        <v>0</v>
      </c>
      <c r="D5">
        <v>0</v>
      </c>
      <c r="E5">
        <v>0</v>
      </c>
      <c r="F5">
        <v>1</v>
      </c>
      <c r="G5">
        <v>0</v>
      </c>
      <c r="H5">
        <v>1</v>
      </c>
      <c r="I5">
        <v>0</v>
      </c>
      <c r="J5">
        <v>0</v>
      </c>
      <c r="K5">
        <v>0</v>
      </c>
      <c r="L5">
        <v>0</v>
      </c>
      <c r="M5">
        <v>0</v>
      </c>
      <c r="N5">
        <v>1</v>
      </c>
      <c r="O5">
        <v>0</v>
      </c>
      <c r="P5">
        <v>0</v>
      </c>
      <c r="Q5">
        <v>0</v>
      </c>
      <c r="R5">
        <v>0</v>
      </c>
      <c r="S5">
        <v>1</v>
      </c>
      <c r="T5">
        <v>2</v>
      </c>
      <c r="U5">
        <v>1</v>
      </c>
    </row>
    <row r="6" spans="1:22" x14ac:dyDescent="0.4">
      <c r="A6" s="17" t="s">
        <v>56</v>
      </c>
      <c r="B6" t="s">
        <v>49</v>
      </c>
      <c r="C6">
        <v>25</v>
      </c>
      <c r="D6">
        <v>26</v>
      </c>
      <c r="E6">
        <v>25</v>
      </c>
      <c r="F6">
        <v>25</v>
      </c>
      <c r="G6">
        <v>24</v>
      </c>
      <c r="H6">
        <v>26</v>
      </c>
      <c r="I6">
        <v>25</v>
      </c>
      <c r="J6">
        <v>26</v>
      </c>
      <c r="K6">
        <v>22</v>
      </c>
      <c r="L6">
        <v>25</v>
      </c>
      <c r="M6">
        <v>26</v>
      </c>
      <c r="N6">
        <v>26</v>
      </c>
      <c r="O6">
        <v>20</v>
      </c>
      <c r="P6">
        <v>25</v>
      </c>
      <c r="Q6">
        <v>26</v>
      </c>
      <c r="R6">
        <v>24</v>
      </c>
      <c r="S6">
        <v>26</v>
      </c>
      <c r="T6">
        <v>25</v>
      </c>
      <c r="U6">
        <v>26</v>
      </c>
    </row>
    <row r="7" spans="1:22" x14ac:dyDescent="0.4">
      <c r="A7" s="17"/>
      <c r="B7" t="s">
        <v>50</v>
      </c>
      <c r="C7">
        <v>1</v>
      </c>
      <c r="D7">
        <v>0</v>
      </c>
      <c r="E7">
        <v>1</v>
      </c>
      <c r="F7">
        <v>1</v>
      </c>
      <c r="G7">
        <v>2</v>
      </c>
      <c r="H7">
        <v>0</v>
      </c>
      <c r="I7">
        <v>1</v>
      </c>
      <c r="J7">
        <v>0</v>
      </c>
      <c r="K7">
        <v>2</v>
      </c>
      <c r="L7">
        <v>1</v>
      </c>
      <c r="M7">
        <v>0</v>
      </c>
      <c r="N7">
        <v>0</v>
      </c>
      <c r="O7">
        <v>4</v>
      </c>
      <c r="P7">
        <v>1</v>
      </c>
      <c r="Q7">
        <v>0</v>
      </c>
      <c r="R7">
        <v>2</v>
      </c>
      <c r="S7">
        <v>0</v>
      </c>
      <c r="T7">
        <v>1</v>
      </c>
      <c r="U7">
        <v>0</v>
      </c>
    </row>
    <row r="8" spans="1:22" x14ac:dyDescent="0.4">
      <c r="A8" s="17"/>
      <c r="B8" t="s">
        <v>51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</v>
      </c>
      <c r="L8">
        <v>0</v>
      </c>
      <c r="M8">
        <v>0</v>
      </c>
      <c r="N8">
        <v>0</v>
      </c>
      <c r="O8">
        <v>2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</row>
    <row r="9" spans="1:22" x14ac:dyDescent="0.4">
      <c r="A9" s="17"/>
      <c r="B9" t="s">
        <v>52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</row>
    <row r="10" spans="1:22" x14ac:dyDescent="0.4">
      <c r="A10" s="17" t="s">
        <v>55</v>
      </c>
      <c r="B10" t="s">
        <v>49</v>
      </c>
      <c r="C10">
        <v>21</v>
      </c>
      <c r="D10">
        <v>20</v>
      </c>
      <c r="E10">
        <v>18</v>
      </c>
      <c r="F10">
        <v>19</v>
      </c>
      <c r="G10">
        <v>18</v>
      </c>
      <c r="H10">
        <v>18</v>
      </c>
      <c r="I10">
        <v>18</v>
      </c>
      <c r="J10">
        <v>23</v>
      </c>
      <c r="K10">
        <v>14</v>
      </c>
      <c r="L10">
        <v>20</v>
      </c>
      <c r="M10">
        <v>15</v>
      </c>
      <c r="N10">
        <v>19</v>
      </c>
      <c r="O10">
        <v>17</v>
      </c>
      <c r="P10">
        <v>23</v>
      </c>
      <c r="Q10">
        <v>22</v>
      </c>
      <c r="R10">
        <v>21</v>
      </c>
      <c r="S10">
        <v>16</v>
      </c>
      <c r="T10">
        <v>21</v>
      </c>
      <c r="U10">
        <v>18</v>
      </c>
    </row>
    <row r="11" spans="1:22" x14ac:dyDescent="0.4">
      <c r="A11" s="17"/>
      <c r="B11" t="s">
        <v>50</v>
      </c>
      <c r="C11">
        <v>5</v>
      </c>
      <c r="D11">
        <v>5</v>
      </c>
      <c r="E11">
        <v>7</v>
      </c>
      <c r="F11">
        <v>3</v>
      </c>
      <c r="G11">
        <v>6</v>
      </c>
      <c r="H11">
        <v>4</v>
      </c>
      <c r="I11">
        <v>7</v>
      </c>
      <c r="J11">
        <v>2</v>
      </c>
      <c r="K11">
        <v>9</v>
      </c>
      <c r="L11">
        <v>6</v>
      </c>
      <c r="M11">
        <v>9</v>
      </c>
      <c r="N11">
        <v>7</v>
      </c>
      <c r="O11">
        <v>8</v>
      </c>
      <c r="P11">
        <v>3</v>
      </c>
      <c r="Q11">
        <v>4</v>
      </c>
      <c r="R11">
        <v>5</v>
      </c>
      <c r="S11">
        <v>9</v>
      </c>
      <c r="T11">
        <v>1</v>
      </c>
      <c r="U11">
        <v>5</v>
      </c>
    </row>
    <row r="12" spans="1:22" x14ac:dyDescent="0.4">
      <c r="A12" s="17"/>
      <c r="B12" t="s">
        <v>51</v>
      </c>
      <c r="C12">
        <v>1</v>
      </c>
      <c r="D12">
        <v>2</v>
      </c>
      <c r="E12">
        <v>2</v>
      </c>
      <c r="F12">
        <v>4</v>
      </c>
      <c r="G12">
        <v>1</v>
      </c>
      <c r="H12">
        <v>3</v>
      </c>
      <c r="I12">
        <v>1</v>
      </c>
      <c r="J12">
        <v>2</v>
      </c>
      <c r="K12">
        <v>4</v>
      </c>
      <c r="L12">
        <v>1</v>
      </c>
      <c r="M12">
        <v>1</v>
      </c>
      <c r="N12">
        <v>1</v>
      </c>
      <c r="O12">
        <v>1</v>
      </c>
      <c r="P12">
        <v>1</v>
      </c>
      <c r="Q12">
        <v>0</v>
      </c>
      <c r="R12">
        <v>1</v>
      </c>
      <c r="S12">
        <v>1</v>
      </c>
      <c r="T12">
        <v>2</v>
      </c>
      <c r="U12">
        <v>4</v>
      </c>
    </row>
    <row r="13" spans="1:22" ht="19.5" thickBot="1" x14ac:dyDescent="0.45">
      <c r="A13" s="17"/>
      <c r="B13" t="s">
        <v>52</v>
      </c>
      <c r="C13">
        <v>0</v>
      </c>
      <c r="D13">
        <v>0</v>
      </c>
      <c r="E13">
        <v>0</v>
      </c>
      <c r="F13">
        <v>1</v>
      </c>
      <c r="G13">
        <v>2</v>
      </c>
      <c r="H13">
        <v>2</v>
      </c>
      <c r="I13">
        <v>1</v>
      </c>
      <c r="J13">
        <v>0</v>
      </c>
      <c r="K13">
        <v>0</v>
      </c>
      <c r="L13">
        <v>0</v>
      </c>
      <c r="M13">
        <v>2</v>
      </c>
      <c r="N13">
        <v>0</v>
      </c>
      <c r="O13">
        <v>1</v>
      </c>
      <c r="P13">
        <v>0</v>
      </c>
      <c r="Q13">
        <v>1</v>
      </c>
      <c r="R13">
        <v>0</v>
      </c>
      <c r="S13">
        <v>1</v>
      </c>
      <c r="T13">
        <v>3</v>
      </c>
      <c r="U13">
        <v>0</v>
      </c>
    </row>
    <row r="14" spans="1:22" x14ac:dyDescent="0.4">
      <c r="A14" s="18" t="s">
        <v>10</v>
      </c>
      <c r="B14" s="19" t="s">
        <v>49</v>
      </c>
      <c r="C14" s="19">
        <f>SUM(C2,C6,C10)</f>
        <v>61</v>
      </c>
      <c r="D14" s="19">
        <f t="shared" ref="D14:V14" si="0">SUM(D2,D6,D10)</f>
        <v>64</v>
      </c>
      <c r="E14" s="19">
        <f t="shared" si="0"/>
        <v>55</v>
      </c>
      <c r="F14" s="19">
        <f t="shared" si="0"/>
        <v>57</v>
      </c>
      <c r="G14" s="19">
        <f t="shared" si="0"/>
        <v>53</v>
      </c>
      <c r="H14" s="19">
        <f t="shared" si="0"/>
        <v>53</v>
      </c>
      <c r="I14" s="19">
        <f t="shared" si="0"/>
        <v>53</v>
      </c>
      <c r="J14" s="19">
        <f t="shared" si="0"/>
        <v>66</v>
      </c>
      <c r="K14" s="19">
        <f t="shared" si="0"/>
        <v>47</v>
      </c>
      <c r="L14" s="19">
        <f t="shared" si="0"/>
        <v>64</v>
      </c>
      <c r="M14" s="19">
        <f t="shared" si="0"/>
        <v>50</v>
      </c>
      <c r="N14" s="19">
        <f t="shared" si="0"/>
        <v>59</v>
      </c>
      <c r="O14" s="19">
        <f t="shared" si="0"/>
        <v>46</v>
      </c>
      <c r="P14" s="19">
        <f t="shared" si="0"/>
        <v>63</v>
      </c>
      <c r="Q14" s="19">
        <f t="shared" si="0"/>
        <v>64</v>
      </c>
      <c r="R14" s="19">
        <f t="shared" si="0"/>
        <v>57</v>
      </c>
      <c r="S14" s="19">
        <f t="shared" si="0"/>
        <v>52</v>
      </c>
      <c r="T14" s="19">
        <f t="shared" si="0"/>
        <v>53</v>
      </c>
      <c r="U14" s="19">
        <f t="shared" si="0"/>
        <v>53</v>
      </c>
      <c r="V14" s="20">
        <f t="shared" si="0"/>
        <v>0</v>
      </c>
    </row>
    <row r="15" spans="1:22" x14ac:dyDescent="0.4">
      <c r="A15" s="21"/>
      <c r="B15" s="22" t="s">
        <v>50</v>
      </c>
      <c r="C15" s="22">
        <f>SUM(C3,C7,C11)</f>
        <v>14</v>
      </c>
      <c r="D15" s="22">
        <f t="shared" ref="D15:V17" si="1">SUM(D3,D7,D11)</f>
        <v>11</v>
      </c>
      <c r="E15" s="22">
        <f t="shared" si="1"/>
        <v>17</v>
      </c>
      <c r="F15" s="22">
        <f t="shared" si="1"/>
        <v>11</v>
      </c>
      <c r="G15" s="22">
        <f t="shared" si="1"/>
        <v>18</v>
      </c>
      <c r="H15" s="22">
        <f t="shared" si="1"/>
        <v>15</v>
      </c>
      <c r="I15" s="22">
        <f t="shared" si="1"/>
        <v>19</v>
      </c>
      <c r="J15" s="22">
        <f t="shared" si="1"/>
        <v>6</v>
      </c>
      <c r="K15" s="22">
        <f t="shared" si="1"/>
        <v>19</v>
      </c>
      <c r="L15" s="22">
        <f t="shared" si="1"/>
        <v>12</v>
      </c>
      <c r="M15" s="22">
        <f t="shared" si="1"/>
        <v>22</v>
      </c>
      <c r="N15" s="22">
        <f t="shared" si="1"/>
        <v>15</v>
      </c>
      <c r="O15" s="22">
        <f t="shared" si="1"/>
        <v>24</v>
      </c>
      <c r="P15" s="22">
        <f t="shared" si="1"/>
        <v>12</v>
      </c>
      <c r="Q15" s="22">
        <f t="shared" si="1"/>
        <v>10</v>
      </c>
      <c r="R15" s="22">
        <f t="shared" si="1"/>
        <v>15</v>
      </c>
      <c r="S15" s="22">
        <f t="shared" si="1"/>
        <v>21</v>
      </c>
      <c r="T15" s="22">
        <f t="shared" si="1"/>
        <v>11</v>
      </c>
      <c r="U15" s="22">
        <f t="shared" si="1"/>
        <v>16</v>
      </c>
      <c r="V15" s="23">
        <f t="shared" si="1"/>
        <v>0</v>
      </c>
    </row>
    <row r="16" spans="1:22" x14ac:dyDescent="0.4">
      <c r="A16" s="21"/>
      <c r="B16" s="22" t="s">
        <v>51</v>
      </c>
      <c r="C16" s="22">
        <f t="shared" ref="C16:R17" si="2">SUM(C4,C8,C12)</f>
        <v>2</v>
      </c>
      <c r="D16" s="22">
        <f t="shared" si="2"/>
        <v>2</v>
      </c>
      <c r="E16" s="22">
        <f t="shared" si="2"/>
        <v>5</v>
      </c>
      <c r="F16" s="22">
        <f t="shared" si="2"/>
        <v>7</v>
      </c>
      <c r="G16" s="22">
        <f t="shared" si="2"/>
        <v>4</v>
      </c>
      <c r="H16" s="22">
        <f t="shared" si="2"/>
        <v>6</v>
      </c>
      <c r="I16" s="22">
        <f t="shared" si="2"/>
        <v>4</v>
      </c>
      <c r="J16" s="22">
        <f t="shared" si="2"/>
        <v>5</v>
      </c>
      <c r="K16" s="22">
        <f t="shared" si="2"/>
        <v>11</v>
      </c>
      <c r="L16" s="22">
        <f t="shared" si="2"/>
        <v>1</v>
      </c>
      <c r="M16" s="22">
        <f t="shared" si="2"/>
        <v>3</v>
      </c>
      <c r="N16" s="22">
        <f t="shared" si="2"/>
        <v>2</v>
      </c>
      <c r="O16" s="22">
        <f t="shared" si="2"/>
        <v>6</v>
      </c>
      <c r="P16" s="22">
        <f t="shared" si="2"/>
        <v>2</v>
      </c>
      <c r="Q16" s="22">
        <f t="shared" si="2"/>
        <v>2</v>
      </c>
      <c r="R16" s="22">
        <f t="shared" si="2"/>
        <v>5</v>
      </c>
      <c r="S16" s="22">
        <f t="shared" si="1"/>
        <v>2</v>
      </c>
      <c r="T16" s="22">
        <f t="shared" si="1"/>
        <v>8</v>
      </c>
      <c r="U16" s="22">
        <f t="shared" si="1"/>
        <v>7</v>
      </c>
      <c r="V16" s="23">
        <f t="shared" si="1"/>
        <v>0</v>
      </c>
    </row>
    <row r="17" spans="1:22" ht="19.5" thickBot="1" x14ac:dyDescent="0.45">
      <c r="A17" s="24"/>
      <c r="B17" s="25" t="s">
        <v>52</v>
      </c>
      <c r="C17" s="25">
        <f t="shared" si="2"/>
        <v>0</v>
      </c>
      <c r="D17" s="25">
        <f t="shared" si="2"/>
        <v>0</v>
      </c>
      <c r="E17" s="25">
        <f t="shared" si="2"/>
        <v>0</v>
      </c>
      <c r="F17" s="25">
        <f t="shared" si="2"/>
        <v>2</v>
      </c>
      <c r="G17" s="25">
        <f t="shared" si="2"/>
        <v>2</v>
      </c>
      <c r="H17" s="25">
        <f t="shared" si="2"/>
        <v>3</v>
      </c>
      <c r="I17" s="25">
        <f t="shared" si="2"/>
        <v>1</v>
      </c>
      <c r="J17" s="25">
        <f t="shared" si="2"/>
        <v>0</v>
      </c>
      <c r="K17" s="25">
        <f t="shared" si="2"/>
        <v>0</v>
      </c>
      <c r="L17" s="25">
        <f t="shared" si="2"/>
        <v>0</v>
      </c>
      <c r="M17" s="25">
        <f t="shared" si="2"/>
        <v>2</v>
      </c>
      <c r="N17" s="25">
        <f t="shared" si="2"/>
        <v>1</v>
      </c>
      <c r="O17" s="25">
        <f t="shared" si="2"/>
        <v>1</v>
      </c>
      <c r="P17" s="25">
        <f t="shared" si="2"/>
        <v>0</v>
      </c>
      <c r="Q17" s="25">
        <f t="shared" si="2"/>
        <v>1</v>
      </c>
      <c r="R17" s="25">
        <f t="shared" si="2"/>
        <v>0</v>
      </c>
      <c r="S17" s="25">
        <f t="shared" si="1"/>
        <v>2</v>
      </c>
      <c r="T17" s="25">
        <f t="shared" si="1"/>
        <v>5</v>
      </c>
      <c r="U17" s="25">
        <f t="shared" si="1"/>
        <v>1</v>
      </c>
      <c r="V17" s="26">
        <f t="shared" si="1"/>
        <v>0</v>
      </c>
    </row>
    <row r="18" spans="1:22" x14ac:dyDescent="0.4">
      <c r="A18" s="17"/>
    </row>
    <row r="19" spans="1:22" x14ac:dyDescent="0.4">
      <c r="A19" s="17"/>
    </row>
    <row r="20" spans="1:22" x14ac:dyDescent="0.4">
      <c r="A20" s="17" t="s">
        <v>54</v>
      </c>
      <c r="B20" t="s">
        <v>49</v>
      </c>
      <c r="C20">
        <v>16</v>
      </c>
      <c r="D20">
        <v>17</v>
      </c>
      <c r="E20">
        <v>11</v>
      </c>
      <c r="F20">
        <v>15</v>
      </c>
      <c r="G20">
        <v>12</v>
      </c>
      <c r="H20">
        <v>11</v>
      </c>
      <c r="I20">
        <v>14</v>
      </c>
      <c r="J20">
        <v>11</v>
      </c>
      <c r="K20">
        <v>12</v>
      </c>
      <c r="L20">
        <v>15</v>
      </c>
      <c r="M20">
        <v>14</v>
      </c>
      <c r="N20">
        <v>13</v>
      </c>
      <c r="O20">
        <v>14</v>
      </c>
      <c r="P20">
        <v>18</v>
      </c>
      <c r="Q20">
        <v>18</v>
      </c>
      <c r="R20">
        <v>12</v>
      </c>
      <c r="S20">
        <v>17</v>
      </c>
      <c r="T20">
        <v>10</v>
      </c>
      <c r="U20">
        <v>11</v>
      </c>
    </row>
    <row r="21" spans="1:22" x14ac:dyDescent="0.4">
      <c r="A21" s="17"/>
      <c r="B21" t="s">
        <v>50</v>
      </c>
      <c r="C21">
        <v>8</v>
      </c>
      <c r="D21">
        <v>10</v>
      </c>
      <c r="E21">
        <v>12</v>
      </c>
      <c r="F21">
        <v>9</v>
      </c>
      <c r="G21">
        <v>12</v>
      </c>
      <c r="H21">
        <v>10</v>
      </c>
      <c r="I21">
        <v>11</v>
      </c>
      <c r="J21">
        <v>11</v>
      </c>
      <c r="K21">
        <v>6</v>
      </c>
      <c r="L21">
        <v>12</v>
      </c>
      <c r="M21">
        <v>8</v>
      </c>
      <c r="N21">
        <v>9</v>
      </c>
      <c r="O21">
        <v>10</v>
      </c>
      <c r="P21">
        <v>9</v>
      </c>
      <c r="Q21">
        <v>8</v>
      </c>
      <c r="R21">
        <v>10</v>
      </c>
      <c r="S21">
        <v>6</v>
      </c>
      <c r="T21">
        <v>12</v>
      </c>
      <c r="U21">
        <v>13</v>
      </c>
    </row>
    <row r="22" spans="1:22" x14ac:dyDescent="0.4">
      <c r="A22" s="17"/>
      <c r="B22" t="s">
        <v>51</v>
      </c>
      <c r="C22">
        <v>3</v>
      </c>
      <c r="D22">
        <v>0</v>
      </c>
      <c r="E22">
        <v>3</v>
      </c>
      <c r="F22">
        <v>2</v>
      </c>
      <c r="G22">
        <v>3</v>
      </c>
      <c r="H22">
        <v>4</v>
      </c>
      <c r="I22">
        <v>1</v>
      </c>
      <c r="J22">
        <v>5</v>
      </c>
      <c r="K22">
        <v>8</v>
      </c>
      <c r="L22">
        <v>0</v>
      </c>
      <c r="M22">
        <v>5</v>
      </c>
      <c r="N22">
        <v>4</v>
      </c>
      <c r="O22">
        <v>2</v>
      </c>
      <c r="P22">
        <v>0</v>
      </c>
      <c r="Q22">
        <v>1</v>
      </c>
      <c r="R22">
        <v>4</v>
      </c>
      <c r="S22">
        <v>3</v>
      </c>
      <c r="T22">
        <v>2</v>
      </c>
      <c r="U22">
        <v>1</v>
      </c>
    </row>
    <row r="23" spans="1:22" x14ac:dyDescent="0.4">
      <c r="A23" s="17"/>
      <c r="B23" t="s">
        <v>52</v>
      </c>
      <c r="C23">
        <v>0</v>
      </c>
      <c r="D23">
        <v>0</v>
      </c>
      <c r="E23">
        <v>1</v>
      </c>
      <c r="F23">
        <v>1</v>
      </c>
      <c r="G23">
        <v>0</v>
      </c>
      <c r="H23">
        <v>2</v>
      </c>
      <c r="I23">
        <v>1</v>
      </c>
      <c r="J23">
        <v>0</v>
      </c>
      <c r="K23">
        <v>1</v>
      </c>
      <c r="L23">
        <v>0</v>
      </c>
      <c r="M23">
        <v>0</v>
      </c>
      <c r="N23">
        <v>1</v>
      </c>
      <c r="O23">
        <v>1</v>
      </c>
      <c r="P23">
        <v>0</v>
      </c>
      <c r="Q23">
        <v>0</v>
      </c>
      <c r="R23">
        <v>1</v>
      </c>
      <c r="S23">
        <v>1</v>
      </c>
      <c r="T23">
        <v>3</v>
      </c>
      <c r="U23">
        <v>2</v>
      </c>
    </row>
    <row r="24" spans="1:22" x14ac:dyDescent="0.4">
      <c r="A24" s="17" t="s">
        <v>53</v>
      </c>
      <c r="B24" t="s">
        <v>49</v>
      </c>
      <c r="C24">
        <v>12</v>
      </c>
      <c r="D24">
        <v>11</v>
      </c>
      <c r="E24">
        <v>9</v>
      </c>
      <c r="F24">
        <v>10</v>
      </c>
      <c r="G24">
        <v>8</v>
      </c>
      <c r="H24">
        <v>14</v>
      </c>
      <c r="I24">
        <v>10</v>
      </c>
      <c r="J24">
        <v>14</v>
      </c>
      <c r="K24">
        <v>12</v>
      </c>
      <c r="L24">
        <v>13</v>
      </c>
      <c r="M24">
        <v>11</v>
      </c>
      <c r="N24">
        <v>10</v>
      </c>
      <c r="O24">
        <v>13</v>
      </c>
      <c r="P24">
        <v>16</v>
      </c>
      <c r="Q24">
        <v>11</v>
      </c>
      <c r="R24">
        <v>9</v>
      </c>
      <c r="S24">
        <v>9</v>
      </c>
      <c r="T24">
        <v>10</v>
      </c>
      <c r="U24">
        <v>11</v>
      </c>
    </row>
    <row r="25" spans="1:22" x14ac:dyDescent="0.4">
      <c r="A25" s="17"/>
      <c r="B25" t="s">
        <v>50</v>
      </c>
      <c r="C25">
        <v>5</v>
      </c>
      <c r="D25">
        <v>6</v>
      </c>
      <c r="E25">
        <v>9</v>
      </c>
      <c r="F25">
        <v>8</v>
      </c>
      <c r="G25">
        <v>7</v>
      </c>
      <c r="H25">
        <v>1</v>
      </c>
      <c r="I25">
        <v>7</v>
      </c>
      <c r="J25">
        <v>4</v>
      </c>
      <c r="K25">
        <v>5</v>
      </c>
      <c r="L25">
        <v>5</v>
      </c>
      <c r="M25">
        <v>6</v>
      </c>
      <c r="N25">
        <v>7</v>
      </c>
      <c r="O25">
        <v>3</v>
      </c>
      <c r="P25">
        <v>2</v>
      </c>
      <c r="Q25">
        <v>7</v>
      </c>
      <c r="R25">
        <v>4</v>
      </c>
      <c r="S25">
        <v>5</v>
      </c>
      <c r="T25">
        <v>3</v>
      </c>
      <c r="U25">
        <v>5</v>
      </c>
    </row>
    <row r="26" spans="1:22" x14ac:dyDescent="0.4">
      <c r="A26" s="17"/>
      <c r="B26" t="s">
        <v>51</v>
      </c>
      <c r="C26">
        <v>0</v>
      </c>
      <c r="D26">
        <v>1</v>
      </c>
      <c r="E26">
        <v>0</v>
      </c>
      <c r="F26">
        <v>0</v>
      </c>
      <c r="G26">
        <v>2</v>
      </c>
      <c r="H26">
        <v>3</v>
      </c>
      <c r="I26">
        <v>1</v>
      </c>
      <c r="J26">
        <v>0</v>
      </c>
      <c r="K26">
        <v>0</v>
      </c>
      <c r="L26">
        <v>0</v>
      </c>
      <c r="M26">
        <v>0</v>
      </c>
      <c r="N26">
        <v>1</v>
      </c>
      <c r="O26">
        <v>1</v>
      </c>
      <c r="P26">
        <v>0</v>
      </c>
      <c r="Q26">
        <v>0</v>
      </c>
      <c r="R26">
        <v>5</v>
      </c>
      <c r="S26">
        <v>3</v>
      </c>
      <c r="T26">
        <v>3</v>
      </c>
      <c r="U26">
        <v>1</v>
      </c>
    </row>
    <row r="27" spans="1:22" x14ac:dyDescent="0.4">
      <c r="A27" s="17"/>
      <c r="B27" t="s">
        <v>52</v>
      </c>
      <c r="C27">
        <v>1</v>
      </c>
      <c r="D27">
        <v>0</v>
      </c>
      <c r="E27">
        <v>0</v>
      </c>
      <c r="F27">
        <v>0</v>
      </c>
      <c r="G27">
        <v>1</v>
      </c>
      <c r="H27">
        <v>0</v>
      </c>
      <c r="I27">
        <v>0</v>
      </c>
      <c r="J27">
        <v>0</v>
      </c>
      <c r="K27">
        <v>1</v>
      </c>
      <c r="L27">
        <v>0</v>
      </c>
      <c r="M27">
        <v>1</v>
      </c>
      <c r="N27">
        <v>0</v>
      </c>
      <c r="O27">
        <v>1</v>
      </c>
      <c r="P27">
        <v>0</v>
      </c>
      <c r="Q27">
        <v>0</v>
      </c>
      <c r="R27">
        <v>0</v>
      </c>
      <c r="S27">
        <v>1</v>
      </c>
      <c r="T27">
        <v>2</v>
      </c>
      <c r="U27">
        <v>1</v>
      </c>
    </row>
    <row r="28" spans="1:22" x14ac:dyDescent="0.4">
      <c r="A28" s="17" t="s">
        <v>48</v>
      </c>
      <c r="B28" t="s">
        <v>49</v>
      </c>
      <c r="C28">
        <v>12</v>
      </c>
      <c r="D28">
        <v>9</v>
      </c>
      <c r="E28">
        <v>11</v>
      </c>
      <c r="F28">
        <v>11</v>
      </c>
      <c r="G28">
        <v>8</v>
      </c>
      <c r="H28">
        <v>7</v>
      </c>
      <c r="I28">
        <v>9</v>
      </c>
      <c r="J28">
        <v>7</v>
      </c>
      <c r="K28">
        <v>6</v>
      </c>
      <c r="L28">
        <v>11</v>
      </c>
      <c r="M28">
        <v>7</v>
      </c>
      <c r="N28">
        <v>7</v>
      </c>
      <c r="O28">
        <v>11</v>
      </c>
      <c r="P28">
        <v>12</v>
      </c>
      <c r="Q28">
        <v>10</v>
      </c>
      <c r="R28">
        <v>9</v>
      </c>
      <c r="S28">
        <v>6</v>
      </c>
      <c r="T28">
        <v>3</v>
      </c>
      <c r="U28">
        <v>7</v>
      </c>
    </row>
    <row r="29" spans="1:22" x14ac:dyDescent="0.4">
      <c r="A29" s="17"/>
      <c r="B29" t="s">
        <v>50</v>
      </c>
      <c r="C29">
        <v>6</v>
      </c>
      <c r="D29">
        <v>10</v>
      </c>
      <c r="E29">
        <v>5</v>
      </c>
      <c r="F29">
        <v>7</v>
      </c>
      <c r="G29">
        <v>11</v>
      </c>
      <c r="H29">
        <v>5</v>
      </c>
      <c r="I29">
        <v>10</v>
      </c>
      <c r="J29">
        <v>9</v>
      </c>
      <c r="K29">
        <v>9</v>
      </c>
      <c r="L29">
        <v>7</v>
      </c>
      <c r="M29">
        <v>9</v>
      </c>
      <c r="N29">
        <v>5</v>
      </c>
      <c r="O29">
        <v>7</v>
      </c>
      <c r="P29">
        <v>7</v>
      </c>
      <c r="Q29">
        <v>8</v>
      </c>
      <c r="R29">
        <v>10</v>
      </c>
      <c r="S29">
        <v>10</v>
      </c>
      <c r="T29">
        <v>8</v>
      </c>
      <c r="U29">
        <v>6</v>
      </c>
    </row>
    <row r="30" spans="1:22" x14ac:dyDescent="0.4">
      <c r="A30" s="17"/>
      <c r="B30" t="s">
        <v>51</v>
      </c>
      <c r="C30">
        <v>1</v>
      </c>
      <c r="D30">
        <v>0</v>
      </c>
      <c r="E30">
        <v>3</v>
      </c>
      <c r="F30">
        <v>1</v>
      </c>
      <c r="G30">
        <v>0</v>
      </c>
      <c r="H30">
        <v>6</v>
      </c>
      <c r="I30">
        <v>0</v>
      </c>
      <c r="J30">
        <v>3</v>
      </c>
      <c r="K30">
        <v>3</v>
      </c>
      <c r="L30">
        <v>1</v>
      </c>
      <c r="M30">
        <v>2</v>
      </c>
      <c r="N30">
        <v>6</v>
      </c>
      <c r="O30">
        <v>0</v>
      </c>
      <c r="P30">
        <v>0</v>
      </c>
      <c r="Q30">
        <v>1</v>
      </c>
      <c r="R30">
        <v>0</v>
      </c>
      <c r="S30">
        <v>3</v>
      </c>
      <c r="T30">
        <v>6</v>
      </c>
      <c r="U30">
        <v>3</v>
      </c>
    </row>
    <row r="31" spans="1:22" ht="19.5" thickBot="1" x14ac:dyDescent="0.45">
      <c r="A31" s="17"/>
      <c r="B31" t="s">
        <v>52</v>
      </c>
      <c r="C31">
        <v>0</v>
      </c>
      <c r="D31">
        <v>0</v>
      </c>
      <c r="E31">
        <v>0</v>
      </c>
      <c r="F31">
        <v>0</v>
      </c>
      <c r="G31">
        <v>0</v>
      </c>
      <c r="H31">
        <v>1</v>
      </c>
      <c r="I31">
        <v>0</v>
      </c>
      <c r="J31">
        <v>0</v>
      </c>
      <c r="K31">
        <v>1</v>
      </c>
      <c r="L31">
        <v>0</v>
      </c>
      <c r="M31">
        <v>1</v>
      </c>
      <c r="N31">
        <v>1</v>
      </c>
      <c r="O31">
        <v>1</v>
      </c>
      <c r="P31">
        <v>0</v>
      </c>
      <c r="Q31">
        <v>0</v>
      </c>
      <c r="R31">
        <v>0</v>
      </c>
      <c r="S31">
        <v>0</v>
      </c>
      <c r="T31">
        <v>2</v>
      </c>
      <c r="U31">
        <v>3</v>
      </c>
    </row>
    <row r="32" spans="1:22" x14ac:dyDescent="0.4">
      <c r="A32" s="18" t="s">
        <v>31</v>
      </c>
      <c r="B32" s="19" t="s">
        <v>49</v>
      </c>
      <c r="C32" s="19">
        <f>SUM(C20,C24,C28)</f>
        <v>40</v>
      </c>
      <c r="D32" s="19">
        <f t="shared" ref="D32:V32" si="3">SUM(D20,D24,D28)</f>
        <v>37</v>
      </c>
      <c r="E32" s="19">
        <f t="shared" si="3"/>
        <v>31</v>
      </c>
      <c r="F32" s="19">
        <f t="shared" si="3"/>
        <v>36</v>
      </c>
      <c r="G32" s="19">
        <f t="shared" si="3"/>
        <v>28</v>
      </c>
      <c r="H32" s="19">
        <f t="shared" si="3"/>
        <v>32</v>
      </c>
      <c r="I32" s="19">
        <f t="shared" si="3"/>
        <v>33</v>
      </c>
      <c r="J32" s="19">
        <f t="shared" si="3"/>
        <v>32</v>
      </c>
      <c r="K32" s="19">
        <f t="shared" si="3"/>
        <v>30</v>
      </c>
      <c r="L32" s="19">
        <f t="shared" si="3"/>
        <v>39</v>
      </c>
      <c r="M32" s="19">
        <f t="shared" si="3"/>
        <v>32</v>
      </c>
      <c r="N32" s="19">
        <f t="shared" si="3"/>
        <v>30</v>
      </c>
      <c r="O32" s="19">
        <f t="shared" si="3"/>
        <v>38</v>
      </c>
      <c r="P32" s="19">
        <f t="shared" si="3"/>
        <v>46</v>
      </c>
      <c r="Q32" s="19">
        <f t="shared" si="3"/>
        <v>39</v>
      </c>
      <c r="R32" s="19">
        <f t="shared" si="3"/>
        <v>30</v>
      </c>
      <c r="S32" s="19">
        <f t="shared" si="3"/>
        <v>32</v>
      </c>
      <c r="T32" s="19">
        <f t="shared" si="3"/>
        <v>23</v>
      </c>
      <c r="U32" s="19">
        <f t="shared" si="3"/>
        <v>29</v>
      </c>
      <c r="V32" s="20">
        <f t="shared" si="3"/>
        <v>0</v>
      </c>
    </row>
    <row r="33" spans="1:22" x14ac:dyDescent="0.4">
      <c r="A33" s="21"/>
      <c r="B33" s="22" t="s">
        <v>50</v>
      </c>
      <c r="C33" s="22">
        <f>SUM(C21,C25,C29)</f>
        <v>19</v>
      </c>
      <c r="D33" s="22">
        <f t="shared" ref="D33:V35" si="4">SUM(D21,D25,D29)</f>
        <v>26</v>
      </c>
      <c r="E33" s="22">
        <f t="shared" si="4"/>
        <v>26</v>
      </c>
      <c r="F33" s="22">
        <f t="shared" si="4"/>
        <v>24</v>
      </c>
      <c r="G33" s="22">
        <f t="shared" si="4"/>
        <v>30</v>
      </c>
      <c r="H33" s="22">
        <f t="shared" si="4"/>
        <v>16</v>
      </c>
      <c r="I33" s="22">
        <f t="shared" si="4"/>
        <v>28</v>
      </c>
      <c r="J33" s="22">
        <f t="shared" si="4"/>
        <v>24</v>
      </c>
      <c r="K33" s="22">
        <f t="shared" si="4"/>
        <v>20</v>
      </c>
      <c r="L33" s="22">
        <f t="shared" si="4"/>
        <v>24</v>
      </c>
      <c r="M33" s="22">
        <f t="shared" si="4"/>
        <v>23</v>
      </c>
      <c r="N33" s="22">
        <f t="shared" si="4"/>
        <v>21</v>
      </c>
      <c r="O33" s="22">
        <f t="shared" si="4"/>
        <v>20</v>
      </c>
      <c r="P33" s="22">
        <f t="shared" si="4"/>
        <v>18</v>
      </c>
      <c r="Q33" s="22">
        <f t="shared" si="4"/>
        <v>23</v>
      </c>
      <c r="R33" s="22">
        <f t="shared" si="4"/>
        <v>24</v>
      </c>
      <c r="S33" s="22">
        <f t="shared" si="4"/>
        <v>21</v>
      </c>
      <c r="T33" s="22">
        <f t="shared" si="4"/>
        <v>23</v>
      </c>
      <c r="U33" s="22">
        <f t="shared" si="4"/>
        <v>24</v>
      </c>
      <c r="V33" s="23">
        <f t="shared" si="4"/>
        <v>0</v>
      </c>
    </row>
    <row r="34" spans="1:22" x14ac:dyDescent="0.4">
      <c r="A34" s="21"/>
      <c r="B34" s="22" t="s">
        <v>51</v>
      </c>
      <c r="C34" s="22">
        <f t="shared" ref="C34:R35" si="5">SUM(C22,C26,C30)</f>
        <v>4</v>
      </c>
      <c r="D34" s="22">
        <f t="shared" si="5"/>
        <v>1</v>
      </c>
      <c r="E34" s="22">
        <f t="shared" si="5"/>
        <v>6</v>
      </c>
      <c r="F34" s="22">
        <f t="shared" si="5"/>
        <v>3</v>
      </c>
      <c r="G34" s="22">
        <f t="shared" si="5"/>
        <v>5</v>
      </c>
      <c r="H34" s="22">
        <f t="shared" si="5"/>
        <v>13</v>
      </c>
      <c r="I34" s="22">
        <f t="shared" si="5"/>
        <v>2</v>
      </c>
      <c r="J34" s="22">
        <f t="shared" si="5"/>
        <v>8</v>
      </c>
      <c r="K34" s="22">
        <f t="shared" si="5"/>
        <v>11</v>
      </c>
      <c r="L34" s="22">
        <f t="shared" si="5"/>
        <v>1</v>
      </c>
      <c r="M34" s="22">
        <f t="shared" si="5"/>
        <v>7</v>
      </c>
      <c r="N34" s="22">
        <f t="shared" si="5"/>
        <v>11</v>
      </c>
      <c r="O34" s="22">
        <f t="shared" si="5"/>
        <v>3</v>
      </c>
      <c r="P34" s="22">
        <f t="shared" si="5"/>
        <v>0</v>
      </c>
      <c r="Q34" s="22">
        <f t="shared" si="5"/>
        <v>2</v>
      </c>
      <c r="R34" s="22">
        <f t="shared" si="5"/>
        <v>9</v>
      </c>
      <c r="S34" s="22">
        <f t="shared" si="4"/>
        <v>9</v>
      </c>
      <c r="T34" s="22">
        <f t="shared" si="4"/>
        <v>11</v>
      </c>
      <c r="U34" s="22">
        <f t="shared" si="4"/>
        <v>5</v>
      </c>
      <c r="V34" s="23">
        <f t="shared" si="4"/>
        <v>0</v>
      </c>
    </row>
    <row r="35" spans="1:22" ht="19.5" thickBot="1" x14ac:dyDescent="0.45">
      <c r="A35" s="24"/>
      <c r="B35" s="25" t="s">
        <v>52</v>
      </c>
      <c r="C35" s="25">
        <f t="shared" si="5"/>
        <v>1</v>
      </c>
      <c r="D35" s="25">
        <f t="shared" si="5"/>
        <v>0</v>
      </c>
      <c r="E35" s="25">
        <f t="shared" si="5"/>
        <v>1</v>
      </c>
      <c r="F35" s="25">
        <f t="shared" si="5"/>
        <v>1</v>
      </c>
      <c r="G35" s="25">
        <f t="shared" si="5"/>
        <v>1</v>
      </c>
      <c r="H35" s="25">
        <f t="shared" si="5"/>
        <v>3</v>
      </c>
      <c r="I35" s="25">
        <f t="shared" si="5"/>
        <v>1</v>
      </c>
      <c r="J35" s="25">
        <f t="shared" si="5"/>
        <v>0</v>
      </c>
      <c r="K35" s="25">
        <f t="shared" si="5"/>
        <v>3</v>
      </c>
      <c r="L35" s="25">
        <f t="shared" si="5"/>
        <v>0</v>
      </c>
      <c r="M35" s="25">
        <f t="shared" si="5"/>
        <v>2</v>
      </c>
      <c r="N35" s="25">
        <f t="shared" si="5"/>
        <v>2</v>
      </c>
      <c r="O35" s="25">
        <f t="shared" si="5"/>
        <v>3</v>
      </c>
      <c r="P35" s="25">
        <f t="shared" si="5"/>
        <v>0</v>
      </c>
      <c r="Q35" s="25">
        <f t="shared" si="5"/>
        <v>0</v>
      </c>
      <c r="R35" s="25">
        <f t="shared" si="5"/>
        <v>1</v>
      </c>
      <c r="S35" s="25">
        <f t="shared" si="4"/>
        <v>2</v>
      </c>
      <c r="T35" s="25">
        <f t="shared" si="4"/>
        <v>7</v>
      </c>
      <c r="U35" s="25">
        <f t="shared" si="4"/>
        <v>6</v>
      </c>
      <c r="V35" s="26">
        <f t="shared" si="4"/>
        <v>0</v>
      </c>
    </row>
    <row r="36" spans="1:22" x14ac:dyDescent="0.4">
      <c r="A36" s="17"/>
    </row>
    <row r="37" spans="1:22" x14ac:dyDescent="0.4">
      <c r="A37" s="17"/>
    </row>
    <row r="38" spans="1:22" x14ac:dyDescent="0.4">
      <c r="A38" s="17" t="s">
        <v>32</v>
      </c>
      <c r="B38" t="s">
        <v>0</v>
      </c>
      <c r="C38">
        <v>13</v>
      </c>
      <c r="D38">
        <v>13</v>
      </c>
      <c r="E38">
        <v>8</v>
      </c>
      <c r="F38">
        <v>6</v>
      </c>
      <c r="G38">
        <v>10</v>
      </c>
      <c r="H38">
        <v>3</v>
      </c>
      <c r="I38">
        <v>13</v>
      </c>
      <c r="J38">
        <v>13</v>
      </c>
      <c r="K38">
        <v>8</v>
      </c>
      <c r="L38">
        <v>15</v>
      </c>
      <c r="M38">
        <v>14</v>
      </c>
      <c r="N38">
        <v>10</v>
      </c>
      <c r="O38">
        <v>8</v>
      </c>
      <c r="P38">
        <v>16</v>
      </c>
      <c r="Q38">
        <v>13</v>
      </c>
      <c r="R38">
        <v>13</v>
      </c>
      <c r="S38">
        <v>13</v>
      </c>
      <c r="T38">
        <v>3</v>
      </c>
      <c r="U38">
        <v>12</v>
      </c>
    </row>
    <row r="39" spans="1:22" x14ac:dyDescent="0.4">
      <c r="A39" s="17"/>
      <c r="B39" t="s">
        <v>1</v>
      </c>
      <c r="C39">
        <v>6</v>
      </c>
      <c r="D39">
        <v>8</v>
      </c>
      <c r="E39">
        <v>8</v>
      </c>
      <c r="F39">
        <v>12</v>
      </c>
      <c r="G39">
        <v>10</v>
      </c>
      <c r="H39">
        <v>11</v>
      </c>
      <c r="I39">
        <v>7</v>
      </c>
      <c r="J39">
        <v>6</v>
      </c>
      <c r="K39">
        <v>11</v>
      </c>
      <c r="L39">
        <v>6</v>
      </c>
      <c r="M39">
        <v>6</v>
      </c>
      <c r="N39">
        <v>7</v>
      </c>
      <c r="O39">
        <v>5</v>
      </c>
      <c r="P39">
        <v>4</v>
      </c>
      <c r="Q39">
        <v>6</v>
      </c>
      <c r="R39">
        <v>6</v>
      </c>
      <c r="S39">
        <v>8</v>
      </c>
      <c r="T39">
        <v>9</v>
      </c>
      <c r="U39">
        <v>6</v>
      </c>
    </row>
    <row r="40" spans="1:22" x14ac:dyDescent="0.4">
      <c r="A40" s="17"/>
      <c r="B40" t="s">
        <v>2</v>
      </c>
      <c r="C40">
        <v>2</v>
      </c>
      <c r="D40">
        <v>0</v>
      </c>
      <c r="E40">
        <v>4</v>
      </c>
      <c r="F40">
        <v>3</v>
      </c>
      <c r="G40">
        <v>1</v>
      </c>
      <c r="H40">
        <v>7</v>
      </c>
      <c r="I40">
        <v>1</v>
      </c>
      <c r="J40">
        <v>2</v>
      </c>
      <c r="K40">
        <v>2</v>
      </c>
      <c r="L40">
        <v>0</v>
      </c>
      <c r="M40">
        <v>1</v>
      </c>
      <c r="N40">
        <v>4</v>
      </c>
      <c r="O40">
        <v>8</v>
      </c>
      <c r="P40">
        <v>1</v>
      </c>
      <c r="Q40">
        <v>2</v>
      </c>
      <c r="R40">
        <v>2</v>
      </c>
      <c r="S40">
        <v>0</v>
      </c>
      <c r="T40">
        <v>9</v>
      </c>
      <c r="U40">
        <v>3</v>
      </c>
    </row>
    <row r="41" spans="1:22" x14ac:dyDescent="0.4">
      <c r="A41" s="17"/>
      <c r="B41" t="s">
        <v>9</v>
      </c>
      <c r="C41">
        <v>0</v>
      </c>
      <c r="D41">
        <v>0</v>
      </c>
      <c r="E41">
        <v>1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</row>
    <row r="42" spans="1:22" x14ac:dyDescent="0.4">
      <c r="A42" s="17" t="s">
        <v>33</v>
      </c>
      <c r="B42" t="s">
        <v>0</v>
      </c>
      <c r="C42">
        <v>13</v>
      </c>
      <c r="D42">
        <v>17</v>
      </c>
      <c r="E42">
        <v>11</v>
      </c>
      <c r="F42">
        <v>13</v>
      </c>
      <c r="G42">
        <v>12</v>
      </c>
      <c r="H42">
        <v>11</v>
      </c>
      <c r="I42">
        <v>9</v>
      </c>
      <c r="J42">
        <v>18</v>
      </c>
      <c r="K42">
        <v>10</v>
      </c>
      <c r="L42">
        <v>19</v>
      </c>
      <c r="M42">
        <v>12</v>
      </c>
      <c r="N42">
        <v>12</v>
      </c>
      <c r="O42">
        <v>17</v>
      </c>
      <c r="P42">
        <v>20</v>
      </c>
      <c r="Q42">
        <v>18</v>
      </c>
      <c r="R42">
        <v>12</v>
      </c>
      <c r="S42">
        <v>10</v>
      </c>
      <c r="T42">
        <v>9</v>
      </c>
      <c r="U42">
        <v>13</v>
      </c>
    </row>
    <row r="43" spans="1:22" x14ac:dyDescent="0.4">
      <c r="A43" s="17"/>
      <c r="B43" t="s">
        <v>1</v>
      </c>
      <c r="C43">
        <v>12</v>
      </c>
      <c r="D43">
        <v>7</v>
      </c>
      <c r="E43">
        <v>13</v>
      </c>
      <c r="F43">
        <v>9</v>
      </c>
      <c r="G43">
        <v>11</v>
      </c>
      <c r="H43">
        <v>8</v>
      </c>
      <c r="I43">
        <v>15</v>
      </c>
      <c r="J43">
        <v>6</v>
      </c>
      <c r="K43">
        <v>12</v>
      </c>
      <c r="L43">
        <v>5</v>
      </c>
      <c r="M43">
        <v>6</v>
      </c>
      <c r="N43">
        <v>12</v>
      </c>
      <c r="O43">
        <v>6</v>
      </c>
      <c r="P43">
        <v>5</v>
      </c>
      <c r="Q43">
        <v>3</v>
      </c>
      <c r="R43">
        <v>12</v>
      </c>
      <c r="S43">
        <v>11</v>
      </c>
      <c r="T43">
        <v>9</v>
      </c>
      <c r="U43">
        <v>9</v>
      </c>
    </row>
    <row r="44" spans="1:22" x14ac:dyDescent="0.4">
      <c r="A44" s="17"/>
      <c r="B44" t="s">
        <v>2</v>
      </c>
      <c r="C44">
        <v>0</v>
      </c>
      <c r="D44">
        <v>1</v>
      </c>
      <c r="E44">
        <v>1</v>
      </c>
      <c r="F44">
        <v>2</v>
      </c>
      <c r="G44">
        <v>2</v>
      </c>
      <c r="H44">
        <v>6</v>
      </c>
      <c r="I44">
        <v>1</v>
      </c>
      <c r="J44">
        <v>1</v>
      </c>
      <c r="K44">
        <v>3</v>
      </c>
      <c r="L44">
        <v>1</v>
      </c>
      <c r="M44">
        <v>7</v>
      </c>
      <c r="N44">
        <v>1</v>
      </c>
      <c r="O44">
        <v>2</v>
      </c>
      <c r="P44">
        <v>0</v>
      </c>
      <c r="Q44">
        <v>4</v>
      </c>
      <c r="R44">
        <v>1</v>
      </c>
      <c r="S44">
        <v>4</v>
      </c>
      <c r="T44">
        <v>7</v>
      </c>
      <c r="U44">
        <v>3</v>
      </c>
    </row>
    <row r="45" spans="1:22" x14ac:dyDescent="0.4">
      <c r="A45" s="17"/>
      <c r="B45" t="s">
        <v>9</v>
      </c>
      <c r="C45">
        <v>0</v>
      </c>
      <c r="D45">
        <v>0</v>
      </c>
      <c r="E45">
        <v>0</v>
      </c>
      <c r="F45">
        <v>1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</row>
    <row r="46" spans="1:22" x14ac:dyDescent="0.4">
      <c r="A46" s="17" t="s">
        <v>34</v>
      </c>
      <c r="B46" t="s">
        <v>0</v>
      </c>
      <c r="C46">
        <v>17</v>
      </c>
      <c r="D46">
        <v>20</v>
      </c>
      <c r="E46">
        <v>12</v>
      </c>
      <c r="F46">
        <v>8</v>
      </c>
      <c r="G46">
        <v>14</v>
      </c>
      <c r="H46">
        <v>6</v>
      </c>
      <c r="I46">
        <v>15</v>
      </c>
      <c r="J46">
        <v>19</v>
      </c>
      <c r="K46">
        <v>5</v>
      </c>
      <c r="L46">
        <v>17</v>
      </c>
      <c r="M46">
        <v>12</v>
      </c>
      <c r="N46">
        <v>9</v>
      </c>
      <c r="O46">
        <v>14</v>
      </c>
      <c r="P46">
        <v>18</v>
      </c>
      <c r="Q46">
        <v>16</v>
      </c>
      <c r="R46">
        <v>10</v>
      </c>
      <c r="S46">
        <v>12</v>
      </c>
      <c r="T46">
        <v>7</v>
      </c>
      <c r="U46">
        <v>13</v>
      </c>
    </row>
    <row r="47" spans="1:22" x14ac:dyDescent="0.4">
      <c r="A47" s="17"/>
      <c r="B47" t="s">
        <v>1</v>
      </c>
      <c r="C47">
        <v>8</v>
      </c>
      <c r="D47">
        <v>6</v>
      </c>
      <c r="E47">
        <v>11</v>
      </c>
      <c r="F47">
        <v>12</v>
      </c>
      <c r="G47">
        <v>11</v>
      </c>
      <c r="H47">
        <v>6</v>
      </c>
      <c r="I47">
        <v>9</v>
      </c>
      <c r="J47">
        <v>5</v>
      </c>
      <c r="K47">
        <v>16</v>
      </c>
      <c r="L47">
        <v>8</v>
      </c>
      <c r="M47">
        <v>10</v>
      </c>
      <c r="N47">
        <v>11</v>
      </c>
      <c r="O47">
        <v>7</v>
      </c>
      <c r="P47">
        <v>6</v>
      </c>
      <c r="Q47">
        <v>8</v>
      </c>
      <c r="R47">
        <v>14</v>
      </c>
      <c r="S47">
        <v>12</v>
      </c>
      <c r="T47">
        <v>10</v>
      </c>
      <c r="U47">
        <v>9</v>
      </c>
    </row>
    <row r="48" spans="1:22" x14ac:dyDescent="0.4">
      <c r="A48" s="17"/>
      <c r="B48" t="s">
        <v>2</v>
      </c>
      <c r="C48">
        <v>1</v>
      </c>
      <c r="D48">
        <v>0</v>
      </c>
      <c r="E48">
        <v>3</v>
      </c>
      <c r="F48">
        <v>5</v>
      </c>
      <c r="G48">
        <v>1</v>
      </c>
      <c r="H48">
        <v>14</v>
      </c>
      <c r="I48">
        <v>2</v>
      </c>
      <c r="J48">
        <v>2</v>
      </c>
      <c r="K48">
        <v>5</v>
      </c>
      <c r="L48">
        <v>1</v>
      </c>
      <c r="M48">
        <v>4</v>
      </c>
      <c r="N48">
        <v>6</v>
      </c>
      <c r="O48">
        <v>5</v>
      </c>
      <c r="P48">
        <v>2</v>
      </c>
      <c r="Q48">
        <v>2</v>
      </c>
      <c r="R48">
        <v>2</v>
      </c>
      <c r="S48">
        <v>2</v>
      </c>
      <c r="T48">
        <v>9</v>
      </c>
      <c r="U48">
        <v>4</v>
      </c>
    </row>
    <row r="49" spans="1:22" ht="19.5" thickBot="1" x14ac:dyDescent="0.45">
      <c r="A49" s="17"/>
      <c r="B49" t="s">
        <v>9</v>
      </c>
      <c r="C49">
        <v>0</v>
      </c>
      <c r="D49">
        <v>0</v>
      </c>
      <c r="E49">
        <v>0</v>
      </c>
      <c r="F49">
        <v>1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</row>
    <row r="50" spans="1:22" s="19" customFormat="1" x14ac:dyDescent="0.4">
      <c r="A50" s="18" t="s">
        <v>35</v>
      </c>
      <c r="B50" s="19" t="s">
        <v>0</v>
      </c>
      <c r="C50" s="19">
        <f>SUM(C38,C42,C46)</f>
        <v>43</v>
      </c>
      <c r="D50" s="19">
        <f t="shared" ref="D50:V53" si="6">SUM(D38,D42,D46)</f>
        <v>50</v>
      </c>
      <c r="E50" s="19">
        <f t="shared" si="6"/>
        <v>31</v>
      </c>
      <c r="F50" s="19">
        <f t="shared" si="6"/>
        <v>27</v>
      </c>
      <c r="G50" s="19">
        <f t="shared" si="6"/>
        <v>36</v>
      </c>
      <c r="H50" s="19">
        <f t="shared" si="6"/>
        <v>20</v>
      </c>
      <c r="I50" s="19">
        <f t="shared" si="6"/>
        <v>37</v>
      </c>
      <c r="J50" s="19">
        <f t="shared" si="6"/>
        <v>50</v>
      </c>
      <c r="K50" s="19">
        <f t="shared" si="6"/>
        <v>23</v>
      </c>
      <c r="L50" s="19">
        <f t="shared" si="6"/>
        <v>51</v>
      </c>
      <c r="M50" s="19">
        <f t="shared" si="6"/>
        <v>38</v>
      </c>
      <c r="N50" s="19">
        <f t="shared" si="6"/>
        <v>31</v>
      </c>
      <c r="O50" s="19">
        <f t="shared" si="6"/>
        <v>39</v>
      </c>
      <c r="P50" s="19">
        <f t="shared" si="6"/>
        <v>54</v>
      </c>
      <c r="Q50" s="19">
        <f t="shared" si="6"/>
        <v>47</v>
      </c>
      <c r="R50" s="19">
        <f t="shared" si="6"/>
        <v>35</v>
      </c>
      <c r="S50" s="19">
        <f t="shared" si="6"/>
        <v>35</v>
      </c>
      <c r="T50" s="19">
        <f t="shared" si="6"/>
        <v>19</v>
      </c>
      <c r="U50" s="19">
        <f t="shared" si="6"/>
        <v>38</v>
      </c>
      <c r="V50" s="19">
        <f t="shared" si="6"/>
        <v>0</v>
      </c>
    </row>
    <row r="51" spans="1:22" s="22" customFormat="1" x14ac:dyDescent="0.4">
      <c r="A51" s="21"/>
      <c r="B51" s="22" t="s">
        <v>1</v>
      </c>
      <c r="C51" s="22">
        <f t="shared" ref="C51:R53" si="7">SUM(C39,C43,C47)</f>
        <v>26</v>
      </c>
      <c r="D51" s="22">
        <f t="shared" si="7"/>
        <v>21</v>
      </c>
      <c r="E51" s="22">
        <f t="shared" si="7"/>
        <v>32</v>
      </c>
      <c r="F51" s="22">
        <f t="shared" si="7"/>
        <v>33</v>
      </c>
      <c r="G51" s="22">
        <f t="shared" si="7"/>
        <v>32</v>
      </c>
      <c r="H51" s="22">
        <f t="shared" si="7"/>
        <v>25</v>
      </c>
      <c r="I51" s="22">
        <f t="shared" si="7"/>
        <v>31</v>
      </c>
      <c r="J51" s="22">
        <f t="shared" si="7"/>
        <v>17</v>
      </c>
      <c r="K51" s="22">
        <f t="shared" si="7"/>
        <v>39</v>
      </c>
      <c r="L51" s="22">
        <f t="shared" si="7"/>
        <v>19</v>
      </c>
      <c r="M51" s="22">
        <f t="shared" si="7"/>
        <v>22</v>
      </c>
      <c r="N51" s="22">
        <f t="shared" si="7"/>
        <v>30</v>
      </c>
      <c r="O51" s="22">
        <f t="shared" si="7"/>
        <v>18</v>
      </c>
      <c r="P51" s="22">
        <f t="shared" si="7"/>
        <v>15</v>
      </c>
      <c r="Q51" s="22">
        <f t="shared" si="7"/>
        <v>17</v>
      </c>
      <c r="R51" s="22">
        <f t="shared" si="7"/>
        <v>32</v>
      </c>
      <c r="S51" s="22">
        <f t="shared" si="6"/>
        <v>31</v>
      </c>
      <c r="T51" s="22">
        <f t="shared" si="6"/>
        <v>28</v>
      </c>
      <c r="U51" s="22">
        <f t="shared" si="6"/>
        <v>24</v>
      </c>
      <c r="V51" s="22">
        <f t="shared" si="6"/>
        <v>0</v>
      </c>
    </row>
    <row r="52" spans="1:22" s="22" customFormat="1" x14ac:dyDescent="0.4">
      <c r="A52" s="21"/>
      <c r="B52" s="22" t="s">
        <v>2</v>
      </c>
      <c r="C52" s="22">
        <f t="shared" si="7"/>
        <v>3</v>
      </c>
      <c r="D52" s="22">
        <f t="shared" si="7"/>
        <v>1</v>
      </c>
      <c r="E52" s="22">
        <f t="shared" si="7"/>
        <v>8</v>
      </c>
      <c r="F52" s="22">
        <f t="shared" si="7"/>
        <v>10</v>
      </c>
      <c r="G52" s="22">
        <f t="shared" si="7"/>
        <v>4</v>
      </c>
      <c r="H52" s="22">
        <f t="shared" si="7"/>
        <v>27</v>
      </c>
      <c r="I52" s="22">
        <f t="shared" si="7"/>
        <v>4</v>
      </c>
      <c r="J52" s="22">
        <f t="shared" si="7"/>
        <v>5</v>
      </c>
      <c r="K52" s="22">
        <f t="shared" si="7"/>
        <v>10</v>
      </c>
      <c r="L52" s="22">
        <f t="shared" si="7"/>
        <v>2</v>
      </c>
      <c r="M52" s="22">
        <f t="shared" si="7"/>
        <v>12</v>
      </c>
      <c r="N52" s="22">
        <f t="shared" si="7"/>
        <v>11</v>
      </c>
      <c r="O52" s="22">
        <f t="shared" si="7"/>
        <v>15</v>
      </c>
      <c r="P52" s="22">
        <f t="shared" si="7"/>
        <v>3</v>
      </c>
      <c r="Q52" s="22">
        <f t="shared" si="7"/>
        <v>8</v>
      </c>
      <c r="R52" s="22">
        <f t="shared" si="7"/>
        <v>5</v>
      </c>
      <c r="S52" s="22">
        <f t="shared" si="6"/>
        <v>6</v>
      </c>
      <c r="T52" s="22">
        <f t="shared" si="6"/>
        <v>25</v>
      </c>
      <c r="U52" s="22">
        <f t="shared" si="6"/>
        <v>10</v>
      </c>
      <c r="V52" s="22">
        <f t="shared" si="6"/>
        <v>0</v>
      </c>
    </row>
    <row r="53" spans="1:22" s="25" customFormat="1" ht="19.5" thickBot="1" x14ac:dyDescent="0.45">
      <c r="A53" s="24"/>
      <c r="B53" s="25" t="s">
        <v>9</v>
      </c>
      <c r="C53" s="25">
        <f t="shared" si="7"/>
        <v>0</v>
      </c>
      <c r="D53" s="25">
        <f t="shared" si="7"/>
        <v>0</v>
      </c>
      <c r="E53" s="25">
        <f t="shared" si="7"/>
        <v>1</v>
      </c>
      <c r="F53" s="25">
        <f t="shared" si="7"/>
        <v>2</v>
      </c>
      <c r="G53" s="25">
        <f t="shared" si="7"/>
        <v>0</v>
      </c>
      <c r="H53" s="25">
        <f t="shared" si="7"/>
        <v>0</v>
      </c>
      <c r="I53" s="25">
        <f t="shared" si="7"/>
        <v>0</v>
      </c>
      <c r="J53" s="25">
        <f t="shared" si="7"/>
        <v>0</v>
      </c>
      <c r="K53" s="25">
        <f t="shared" si="7"/>
        <v>0</v>
      </c>
      <c r="L53" s="25">
        <f t="shared" si="7"/>
        <v>0</v>
      </c>
      <c r="M53" s="25">
        <f t="shared" si="7"/>
        <v>0</v>
      </c>
      <c r="N53" s="25">
        <f t="shared" si="7"/>
        <v>0</v>
      </c>
      <c r="O53" s="25">
        <f t="shared" si="7"/>
        <v>0</v>
      </c>
      <c r="P53" s="25">
        <f t="shared" si="7"/>
        <v>0</v>
      </c>
      <c r="Q53" s="25">
        <f t="shared" si="7"/>
        <v>0</v>
      </c>
      <c r="R53" s="25">
        <f t="shared" si="7"/>
        <v>0</v>
      </c>
      <c r="S53" s="25">
        <f t="shared" si="6"/>
        <v>0</v>
      </c>
      <c r="T53" s="25">
        <f t="shared" si="6"/>
        <v>0</v>
      </c>
      <c r="U53" s="25">
        <f t="shared" si="6"/>
        <v>0</v>
      </c>
      <c r="V53" s="25">
        <f t="shared" si="6"/>
        <v>0</v>
      </c>
    </row>
    <row r="54" spans="1:22" x14ac:dyDescent="0.4">
      <c r="A54" s="17"/>
    </row>
    <row r="55" spans="1:22" x14ac:dyDescent="0.4">
      <c r="A55" s="17"/>
    </row>
    <row r="56" spans="1:22" x14ac:dyDescent="0.4">
      <c r="A56" s="17" t="s">
        <v>36</v>
      </c>
      <c r="B56" t="s">
        <v>0</v>
      </c>
      <c r="C56">
        <v>27</v>
      </c>
      <c r="D56">
        <v>26</v>
      </c>
      <c r="E56">
        <v>18</v>
      </c>
      <c r="F56">
        <v>23</v>
      </c>
      <c r="G56">
        <v>23</v>
      </c>
      <c r="H56">
        <v>17</v>
      </c>
      <c r="I56">
        <v>25</v>
      </c>
      <c r="J56">
        <v>25</v>
      </c>
      <c r="K56">
        <v>20</v>
      </c>
      <c r="L56">
        <v>26</v>
      </c>
      <c r="M56">
        <v>21</v>
      </c>
      <c r="N56">
        <v>16</v>
      </c>
      <c r="O56">
        <v>23</v>
      </c>
      <c r="P56">
        <v>30</v>
      </c>
      <c r="Q56">
        <v>24</v>
      </c>
      <c r="R56">
        <v>21</v>
      </c>
      <c r="S56">
        <v>18</v>
      </c>
      <c r="T56">
        <v>17</v>
      </c>
      <c r="U56">
        <v>23</v>
      </c>
      <c r="V56">
        <v>23</v>
      </c>
    </row>
    <row r="57" spans="1:22" x14ac:dyDescent="0.4">
      <c r="A57" s="17"/>
      <c r="B57" t="s">
        <v>1</v>
      </c>
      <c r="C57">
        <v>7</v>
      </c>
      <c r="D57">
        <v>9</v>
      </c>
      <c r="E57">
        <v>15</v>
      </c>
      <c r="F57">
        <v>8</v>
      </c>
      <c r="G57">
        <v>11</v>
      </c>
      <c r="H57">
        <v>11</v>
      </c>
      <c r="I57">
        <v>8</v>
      </c>
      <c r="J57">
        <v>5</v>
      </c>
      <c r="K57">
        <v>12</v>
      </c>
      <c r="L57">
        <v>9</v>
      </c>
      <c r="M57">
        <v>11</v>
      </c>
      <c r="N57">
        <v>14</v>
      </c>
      <c r="O57">
        <v>8</v>
      </c>
      <c r="P57">
        <v>4</v>
      </c>
      <c r="Q57">
        <v>9</v>
      </c>
      <c r="R57">
        <v>12</v>
      </c>
      <c r="S57">
        <v>14</v>
      </c>
      <c r="T57">
        <v>6</v>
      </c>
      <c r="U57">
        <v>8</v>
      </c>
      <c r="V57">
        <v>10</v>
      </c>
    </row>
    <row r="58" spans="1:22" x14ac:dyDescent="0.4">
      <c r="A58" s="17"/>
      <c r="B58" t="s">
        <v>2</v>
      </c>
      <c r="C58">
        <v>1</v>
      </c>
      <c r="D58">
        <v>0</v>
      </c>
      <c r="E58">
        <v>1</v>
      </c>
      <c r="F58">
        <v>3</v>
      </c>
      <c r="G58">
        <v>1</v>
      </c>
      <c r="H58">
        <v>7</v>
      </c>
      <c r="I58">
        <v>2</v>
      </c>
      <c r="J58">
        <v>5</v>
      </c>
      <c r="K58">
        <v>3</v>
      </c>
      <c r="L58">
        <v>0</v>
      </c>
      <c r="M58">
        <v>3</v>
      </c>
      <c r="N58">
        <v>5</v>
      </c>
      <c r="O58">
        <v>4</v>
      </c>
      <c r="P58">
        <v>1</v>
      </c>
      <c r="Q58">
        <v>2</v>
      </c>
      <c r="R58">
        <v>2</v>
      </c>
      <c r="S58">
        <v>3</v>
      </c>
      <c r="T58">
        <v>12</v>
      </c>
      <c r="U58">
        <v>4</v>
      </c>
      <c r="V58">
        <v>2</v>
      </c>
    </row>
    <row r="59" spans="1:22" x14ac:dyDescent="0.4">
      <c r="A59" s="17"/>
      <c r="B59" t="s">
        <v>9</v>
      </c>
      <c r="C59">
        <v>0</v>
      </c>
      <c r="D59">
        <v>0</v>
      </c>
      <c r="E59">
        <v>1</v>
      </c>
      <c r="F59">
        <v>1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</row>
    <row r="60" spans="1:22" x14ac:dyDescent="0.4">
      <c r="A60" s="17" t="s">
        <v>37</v>
      </c>
      <c r="B60" t="s">
        <v>0</v>
      </c>
      <c r="C60">
        <v>28</v>
      </c>
      <c r="D60">
        <v>31</v>
      </c>
      <c r="E60">
        <v>18</v>
      </c>
      <c r="F60">
        <v>21</v>
      </c>
      <c r="G60">
        <v>23</v>
      </c>
      <c r="H60">
        <v>14</v>
      </c>
      <c r="I60">
        <v>29</v>
      </c>
      <c r="J60">
        <v>20</v>
      </c>
      <c r="K60">
        <v>17</v>
      </c>
      <c r="L60">
        <v>28</v>
      </c>
      <c r="M60">
        <v>18</v>
      </c>
      <c r="N60">
        <v>17</v>
      </c>
      <c r="O60">
        <v>20</v>
      </c>
      <c r="P60">
        <v>34</v>
      </c>
      <c r="Q60">
        <v>29</v>
      </c>
      <c r="R60">
        <v>18</v>
      </c>
      <c r="S60">
        <v>19</v>
      </c>
      <c r="T60">
        <v>13</v>
      </c>
      <c r="U60">
        <v>22</v>
      </c>
    </row>
    <row r="61" spans="1:22" x14ac:dyDescent="0.4">
      <c r="A61" s="17"/>
      <c r="B61" t="s">
        <v>1</v>
      </c>
      <c r="C61">
        <v>7</v>
      </c>
      <c r="D61">
        <v>4</v>
      </c>
      <c r="E61">
        <v>16</v>
      </c>
      <c r="F61">
        <v>10</v>
      </c>
      <c r="G61">
        <v>12</v>
      </c>
      <c r="H61">
        <v>13</v>
      </c>
      <c r="I61">
        <v>6</v>
      </c>
      <c r="J61">
        <v>13</v>
      </c>
      <c r="K61">
        <v>14</v>
      </c>
      <c r="L61">
        <v>7</v>
      </c>
      <c r="M61">
        <v>13</v>
      </c>
      <c r="N61">
        <v>12</v>
      </c>
      <c r="O61">
        <v>8</v>
      </c>
      <c r="P61">
        <v>1</v>
      </c>
      <c r="Q61">
        <v>4</v>
      </c>
      <c r="R61">
        <v>15</v>
      </c>
      <c r="S61">
        <v>14</v>
      </c>
      <c r="T61">
        <v>8</v>
      </c>
      <c r="U61">
        <v>6</v>
      </c>
    </row>
    <row r="62" spans="1:22" x14ac:dyDescent="0.4">
      <c r="A62" s="17"/>
      <c r="B62" t="s">
        <v>2</v>
      </c>
      <c r="C62">
        <v>0</v>
      </c>
      <c r="D62">
        <v>0</v>
      </c>
      <c r="E62">
        <v>1</v>
      </c>
      <c r="F62">
        <v>4</v>
      </c>
      <c r="G62">
        <v>0</v>
      </c>
      <c r="H62">
        <v>8</v>
      </c>
      <c r="I62">
        <v>0</v>
      </c>
      <c r="J62">
        <v>2</v>
      </c>
      <c r="K62">
        <v>4</v>
      </c>
      <c r="L62">
        <v>0</v>
      </c>
      <c r="M62">
        <v>4</v>
      </c>
      <c r="N62">
        <v>6</v>
      </c>
      <c r="O62">
        <v>7</v>
      </c>
      <c r="P62">
        <v>0</v>
      </c>
      <c r="Q62">
        <v>2</v>
      </c>
      <c r="R62">
        <v>2</v>
      </c>
      <c r="S62">
        <v>2</v>
      </c>
      <c r="T62">
        <v>14</v>
      </c>
      <c r="U62">
        <v>7</v>
      </c>
    </row>
    <row r="63" spans="1:22" x14ac:dyDescent="0.4">
      <c r="A63" s="17"/>
      <c r="B63" t="s">
        <v>9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</row>
    <row r="64" spans="1:22" x14ac:dyDescent="0.4">
      <c r="A64" s="17" t="s">
        <v>38</v>
      </c>
      <c r="B64" t="s">
        <v>0</v>
      </c>
      <c r="C64">
        <v>26</v>
      </c>
      <c r="D64">
        <v>23</v>
      </c>
      <c r="E64">
        <v>17</v>
      </c>
      <c r="F64">
        <v>20</v>
      </c>
      <c r="G64">
        <v>17</v>
      </c>
      <c r="H64">
        <v>15</v>
      </c>
      <c r="I64">
        <v>20</v>
      </c>
      <c r="J64">
        <v>19</v>
      </c>
      <c r="K64">
        <v>15</v>
      </c>
      <c r="L64">
        <v>24</v>
      </c>
      <c r="M64">
        <v>21</v>
      </c>
      <c r="N64">
        <v>16</v>
      </c>
      <c r="O64">
        <v>15</v>
      </c>
      <c r="P64">
        <v>25</v>
      </c>
      <c r="Q64">
        <v>21</v>
      </c>
      <c r="R64">
        <v>13</v>
      </c>
      <c r="S64">
        <v>18</v>
      </c>
      <c r="T64">
        <v>7</v>
      </c>
      <c r="U64">
        <v>19</v>
      </c>
    </row>
    <row r="65" spans="1:22" x14ac:dyDescent="0.4">
      <c r="A65" s="17"/>
      <c r="B65" t="s">
        <v>1</v>
      </c>
      <c r="C65">
        <v>6</v>
      </c>
      <c r="D65">
        <v>9</v>
      </c>
      <c r="E65">
        <v>11</v>
      </c>
      <c r="F65">
        <v>9</v>
      </c>
      <c r="G65">
        <v>15</v>
      </c>
      <c r="H65">
        <v>5</v>
      </c>
      <c r="I65">
        <v>11</v>
      </c>
      <c r="J65">
        <v>13</v>
      </c>
      <c r="K65">
        <v>13</v>
      </c>
      <c r="L65">
        <v>9</v>
      </c>
      <c r="M65">
        <v>7</v>
      </c>
      <c r="N65">
        <v>10</v>
      </c>
      <c r="O65">
        <v>10</v>
      </c>
      <c r="P65">
        <v>8</v>
      </c>
      <c r="Q65">
        <v>9</v>
      </c>
      <c r="R65">
        <v>13</v>
      </c>
      <c r="S65">
        <v>11</v>
      </c>
      <c r="T65">
        <v>8</v>
      </c>
      <c r="U65">
        <v>9</v>
      </c>
    </row>
    <row r="66" spans="1:22" x14ac:dyDescent="0.4">
      <c r="A66" s="17"/>
      <c r="B66" t="s">
        <v>2</v>
      </c>
      <c r="C66">
        <v>2</v>
      </c>
      <c r="D66">
        <v>2</v>
      </c>
      <c r="E66">
        <v>5</v>
      </c>
      <c r="F66">
        <v>5</v>
      </c>
      <c r="G66">
        <v>2</v>
      </c>
      <c r="H66">
        <v>14</v>
      </c>
      <c r="I66">
        <v>3</v>
      </c>
      <c r="J66">
        <v>2</v>
      </c>
      <c r="K66">
        <v>6</v>
      </c>
      <c r="L66">
        <v>1</v>
      </c>
      <c r="M66">
        <v>6</v>
      </c>
      <c r="N66">
        <v>8</v>
      </c>
      <c r="O66">
        <v>9</v>
      </c>
      <c r="P66">
        <v>1</v>
      </c>
      <c r="Q66">
        <v>4</v>
      </c>
      <c r="R66">
        <v>8</v>
      </c>
      <c r="S66">
        <v>5</v>
      </c>
      <c r="T66">
        <v>19</v>
      </c>
      <c r="U66">
        <v>6</v>
      </c>
    </row>
    <row r="67" spans="1:22" ht="19.5" thickBot="1" x14ac:dyDescent="0.45">
      <c r="A67" s="17"/>
      <c r="B67" t="s">
        <v>9</v>
      </c>
      <c r="C67">
        <v>0</v>
      </c>
      <c r="D67">
        <v>0</v>
      </c>
      <c r="E67">
        <v>1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</row>
    <row r="68" spans="1:22" x14ac:dyDescent="0.4">
      <c r="A68" s="18" t="s">
        <v>39</v>
      </c>
      <c r="B68" s="19" t="s">
        <v>0</v>
      </c>
      <c r="C68" s="19">
        <f>SUM(C56,C60,C64)</f>
        <v>81</v>
      </c>
      <c r="D68" s="19">
        <f t="shared" ref="D68:V71" si="8">SUM(D56,D60,D64)</f>
        <v>80</v>
      </c>
      <c r="E68" s="19">
        <f t="shared" si="8"/>
        <v>53</v>
      </c>
      <c r="F68" s="19">
        <f t="shared" si="8"/>
        <v>64</v>
      </c>
      <c r="G68" s="19">
        <f t="shared" si="8"/>
        <v>63</v>
      </c>
      <c r="H68" s="19">
        <f t="shared" si="8"/>
        <v>46</v>
      </c>
      <c r="I68" s="19">
        <f t="shared" si="8"/>
        <v>74</v>
      </c>
      <c r="J68" s="19">
        <f t="shared" si="8"/>
        <v>64</v>
      </c>
      <c r="K68" s="19">
        <f t="shared" si="8"/>
        <v>52</v>
      </c>
      <c r="L68" s="19">
        <f t="shared" si="8"/>
        <v>78</v>
      </c>
      <c r="M68" s="19">
        <f t="shared" si="8"/>
        <v>60</v>
      </c>
      <c r="N68" s="19">
        <f t="shared" si="8"/>
        <v>49</v>
      </c>
      <c r="O68" s="19">
        <f t="shared" si="8"/>
        <v>58</v>
      </c>
      <c r="P68" s="19">
        <f t="shared" si="8"/>
        <v>89</v>
      </c>
      <c r="Q68" s="19">
        <f t="shared" si="8"/>
        <v>74</v>
      </c>
      <c r="R68" s="19">
        <f t="shared" si="8"/>
        <v>52</v>
      </c>
      <c r="S68" s="19">
        <f t="shared" si="8"/>
        <v>55</v>
      </c>
      <c r="T68" s="19">
        <f t="shared" si="8"/>
        <v>37</v>
      </c>
      <c r="U68" s="19">
        <f t="shared" si="8"/>
        <v>64</v>
      </c>
      <c r="V68" s="20">
        <f t="shared" si="8"/>
        <v>23</v>
      </c>
    </row>
    <row r="69" spans="1:22" x14ac:dyDescent="0.4">
      <c r="A69" s="21"/>
      <c r="B69" s="22" t="s">
        <v>1</v>
      </c>
      <c r="C69" s="22">
        <f t="shared" ref="C69:R71" si="9">SUM(C57,C61,C65)</f>
        <v>20</v>
      </c>
      <c r="D69" s="22">
        <f t="shared" si="9"/>
        <v>22</v>
      </c>
      <c r="E69" s="22">
        <f t="shared" si="9"/>
        <v>42</v>
      </c>
      <c r="F69" s="22">
        <f t="shared" si="9"/>
        <v>27</v>
      </c>
      <c r="G69" s="22">
        <f t="shared" si="9"/>
        <v>38</v>
      </c>
      <c r="H69" s="22">
        <f t="shared" si="9"/>
        <v>29</v>
      </c>
      <c r="I69" s="22">
        <f t="shared" si="9"/>
        <v>25</v>
      </c>
      <c r="J69" s="22">
        <f t="shared" si="9"/>
        <v>31</v>
      </c>
      <c r="K69" s="22">
        <f t="shared" si="9"/>
        <v>39</v>
      </c>
      <c r="L69" s="22">
        <f t="shared" si="9"/>
        <v>25</v>
      </c>
      <c r="M69" s="22">
        <f t="shared" si="9"/>
        <v>31</v>
      </c>
      <c r="N69" s="22">
        <f t="shared" si="9"/>
        <v>36</v>
      </c>
      <c r="O69" s="22">
        <f t="shared" si="9"/>
        <v>26</v>
      </c>
      <c r="P69" s="22">
        <f t="shared" si="9"/>
        <v>13</v>
      </c>
      <c r="Q69" s="22">
        <f t="shared" si="9"/>
        <v>22</v>
      </c>
      <c r="R69" s="22">
        <f t="shared" si="9"/>
        <v>40</v>
      </c>
      <c r="S69" s="22">
        <f t="shared" si="8"/>
        <v>39</v>
      </c>
      <c r="T69" s="22">
        <f t="shared" si="8"/>
        <v>22</v>
      </c>
      <c r="U69" s="22">
        <f t="shared" si="8"/>
        <v>23</v>
      </c>
      <c r="V69" s="23">
        <f t="shared" si="8"/>
        <v>10</v>
      </c>
    </row>
    <row r="70" spans="1:22" x14ac:dyDescent="0.4">
      <c r="A70" s="21"/>
      <c r="B70" s="22" t="s">
        <v>2</v>
      </c>
      <c r="C70" s="22">
        <f t="shared" si="9"/>
        <v>3</v>
      </c>
      <c r="D70" s="22">
        <f t="shared" si="9"/>
        <v>2</v>
      </c>
      <c r="E70" s="22">
        <f t="shared" si="9"/>
        <v>7</v>
      </c>
      <c r="F70" s="22">
        <f t="shared" si="9"/>
        <v>12</v>
      </c>
      <c r="G70" s="22">
        <f t="shared" si="9"/>
        <v>3</v>
      </c>
      <c r="H70" s="22">
        <f t="shared" si="9"/>
        <v>29</v>
      </c>
      <c r="I70" s="22">
        <f t="shared" si="9"/>
        <v>5</v>
      </c>
      <c r="J70" s="22">
        <f t="shared" si="9"/>
        <v>9</v>
      </c>
      <c r="K70" s="22">
        <f t="shared" si="9"/>
        <v>13</v>
      </c>
      <c r="L70" s="22">
        <f t="shared" si="9"/>
        <v>1</v>
      </c>
      <c r="M70" s="22">
        <f t="shared" si="9"/>
        <v>13</v>
      </c>
      <c r="N70" s="22">
        <f t="shared" si="9"/>
        <v>19</v>
      </c>
      <c r="O70" s="22">
        <f t="shared" si="9"/>
        <v>20</v>
      </c>
      <c r="P70" s="22">
        <f t="shared" si="9"/>
        <v>2</v>
      </c>
      <c r="Q70" s="22">
        <f t="shared" si="9"/>
        <v>8</v>
      </c>
      <c r="R70" s="22">
        <f t="shared" si="9"/>
        <v>12</v>
      </c>
      <c r="S70" s="22">
        <f t="shared" si="8"/>
        <v>10</v>
      </c>
      <c r="T70" s="22">
        <f t="shared" si="8"/>
        <v>45</v>
      </c>
      <c r="U70" s="22">
        <f t="shared" si="8"/>
        <v>17</v>
      </c>
      <c r="V70" s="23">
        <f t="shared" si="8"/>
        <v>2</v>
      </c>
    </row>
    <row r="71" spans="1:22" ht="19.5" thickBot="1" x14ac:dyDescent="0.45">
      <c r="A71" s="24"/>
      <c r="B71" s="25" t="s">
        <v>9</v>
      </c>
      <c r="C71" s="25">
        <f t="shared" si="9"/>
        <v>0</v>
      </c>
      <c r="D71" s="25">
        <f t="shared" si="9"/>
        <v>0</v>
      </c>
      <c r="E71" s="25">
        <f t="shared" si="9"/>
        <v>2</v>
      </c>
      <c r="F71" s="25">
        <f t="shared" si="9"/>
        <v>1</v>
      </c>
      <c r="G71" s="25">
        <f t="shared" si="9"/>
        <v>0</v>
      </c>
      <c r="H71" s="25">
        <f t="shared" si="9"/>
        <v>0</v>
      </c>
      <c r="I71" s="25">
        <f t="shared" si="9"/>
        <v>0</v>
      </c>
      <c r="J71" s="25">
        <f t="shared" si="9"/>
        <v>0</v>
      </c>
      <c r="K71" s="25">
        <f t="shared" si="9"/>
        <v>0</v>
      </c>
      <c r="L71" s="25">
        <f t="shared" si="9"/>
        <v>0</v>
      </c>
      <c r="M71" s="25">
        <f t="shared" si="9"/>
        <v>0</v>
      </c>
      <c r="N71" s="25">
        <f t="shared" si="9"/>
        <v>0</v>
      </c>
      <c r="O71" s="25">
        <f t="shared" si="9"/>
        <v>0</v>
      </c>
      <c r="P71" s="25">
        <f t="shared" si="9"/>
        <v>0</v>
      </c>
      <c r="Q71" s="25">
        <f t="shared" si="9"/>
        <v>0</v>
      </c>
      <c r="R71" s="25">
        <f t="shared" si="9"/>
        <v>0</v>
      </c>
      <c r="S71" s="25">
        <f t="shared" si="8"/>
        <v>0</v>
      </c>
      <c r="T71" s="25">
        <f t="shared" si="8"/>
        <v>0</v>
      </c>
      <c r="U71" s="25">
        <f t="shared" si="8"/>
        <v>0</v>
      </c>
      <c r="V71" s="26">
        <f t="shared" si="8"/>
        <v>0</v>
      </c>
    </row>
    <row r="72" spans="1:22" x14ac:dyDescent="0.4">
      <c r="A72" s="17"/>
    </row>
    <row r="73" spans="1:22" x14ac:dyDescent="0.4">
      <c r="A73" s="17"/>
    </row>
    <row r="74" spans="1:22" x14ac:dyDescent="0.4">
      <c r="A74" s="17" t="s">
        <v>40</v>
      </c>
      <c r="B74" t="s">
        <v>0</v>
      </c>
      <c r="C74">
        <v>13</v>
      </c>
      <c r="D74">
        <v>21</v>
      </c>
      <c r="E74">
        <v>6</v>
      </c>
      <c r="F74">
        <v>11</v>
      </c>
      <c r="G74">
        <v>12</v>
      </c>
      <c r="H74">
        <v>7</v>
      </c>
      <c r="I74">
        <v>10</v>
      </c>
      <c r="J74">
        <v>11</v>
      </c>
      <c r="K74">
        <v>10</v>
      </c>
      <c r="L74">
        <v>12</v>
      </c>
      <c r="M74">
        <v>11</v>
      </c>
      <c r="N74">
        <v>9</v>
      </c>
      <c r="O74">
        <v>16</v>
      </c>
      <c r="P74">
        <v>20</v>
      </c>
      <c r="Q74">
        <v>12</v>
      </c>
      <c r="R74">
        <v>9</v>
      </c>
      <c r="S74">
        <v>15</v>
      </c>
      <c r="T74">
        <v>13</v>
      </c>
      <c r="U74">
        <v>15</v>
      </c>
    </row>
    <row r="75" spans="1:22" x14ac:dyDescent="0.4">
      <c r="A75" s="17"/>
      <c r="B75" t="s">
        <v>1</v>
      </c>
      <c r="C75">
        <v>13</v>
      </c>
      <c r="D75">
        <v>7</v>
      </c>
      <c r="E75">
        <v>17</v>
      </c>
      <c r="F75">
        <v>14</v>
      </c>
      <c r="G75">
        <v>14</v>
      </c>
      <c r="H75">
        <v>13</v>
      </c>
      <c r="I75">
        <v>15</v>
      </c>
      <c r="J75">
        <v>11</v>
      </c>
      <c r="K75">
        <v>11</v>
      </c>
      <c r="L75">
        <v>14</v>
      </c>
      <c r="M75">
        <v>13</v>
      </c>
      <c r="N75">
        <v>11</v>
      </c>
      <c r="O75">
        <v>7</v>
      </c>
      <c r="P75">
        <v>7</v>
      </c>
      <c r="Q75">
        <v>8</v>
      </c>
      <c r="R75">
        <v>13</v>
      </c>
      <c r="S75">
        <v>12</v>
      </c>
      <c r="T75">
        <v>6</v>
      </c>
      <c r="U75">
        <v>8</v>
      </c>
    </row>
    <row r="76" spans="1:22" x14ac:dyDescent="0.4">
      <c r="A76" s="17"/>
      <c r="B76" t="s">
        <v>2</v>
      </c>
      <c r="C76">
        <v>1</v>
      </c>
      <c r="D76">
        <v>0</v>
      </c>
      <c r="E76">
        <v>4</v>
      </c>
      <c r="F76">
        <v>3</v>
      </c>
      <c r="G76">
        <v>2</v>
      </c>
      <c r="H76">
        <v>8</v>
      </c>
      <c r="I76">
        <v>3</v>
      </c>
      <c r="J76">
        <v>6</v>
      </c>
      <c r="K76">
        <v>7</v>
      </c>
      <c r="L76">
        <v>2</v>
      </c>
      <c r="M76">
        <v>4</v>
      </c>
      <c r="N76">
        <v>8</v>
      </c>
      <c r="O76">
        <v>5</v>
      </c>
      <c r="P76">
        <v>1</v>
      </c>
      <c r="Q76">
        <v>8</v>
      </c>
      <c r="R76">
        <v>6</v>
      </c>
      <c r="S76">
        <v>1</v>
      </c>
      <c r="T76">
        <v>9</v>
      </c>
      <c r="U76">
        <v>5</v>
      </c>
    </row>
    <row r="77" spans="1:22" x14ac:dyDescent="0.4">
      <c r="A77" s="17"/>
      <c r="B77" t="s">
        <v>9</v>
      </c>
      <c r="C77">
        <v>1</v>
      </c>
      <c r="D77">
        <v>0</v>
      </c>
      <c r="E77">
        <v>1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</row>
    <row r="78" spans="1:22" x14ac:dyDescent="0.4">
      <c r="A78" s="17" t="s">
        <v>41</v>
      </c>
      <c r="B78" t="s">
        <v>0</v>
      </c>
      <c r="C78">
        <v>18</v>
      </c>
      <c r="D78">
        <v>22</v>
      </c>
      <c r="E78">
        <v>10</v>
      </c>
      <c r="F78">
        <v>16</v>
      </c>
      <c r="G78">
        <v>18</v>
      </c>
      <c r="H78">
        <v>10</v>
      </c>
      <c r="I78">
        <v>20</v>
      </c>
      <c r="J78">
        <v>18</v>
      </c>
      <c r="K78">
        <v>10</v>
      </c>
      <c r="L78">
        <v>21</v>
      </c>
      <c r="M78">
        <v>14</v>
      </c>
      <c r="N78">
        <v>12</v>
      </c>
      <c r="O78">
        <v>13</v>
      </c>
      <c r="P78">
        <v>23</v>
      </c>
      <c r="Q78">
        <v>15</v>
      </c>
      <c r="R78">
        <v>12</v>
      </c>
      <c r="S78">
        <v>13</v>
      </c>
      <c r="T78">
        <v>9</v>
      </c>
      <c r="U78">
        <v>15</v>
      </c>
    </row>
    <row r="79" spans="1:22" x14ac:dyDescent="0.4">
      <c r="A79" s="17"/>
      <c r="B79" t="s">
        <v>1</v>
      </c>
      <c r="C79">
        <v>12</v>
      </c>
      <c r="D79">
        <v>10</v>
      </c>
      <c r="E79">
        <v>18</v>
      </c>
      <c r="F79">
        <v>11</v>
      </c>
      <c r="G79">
        <v>11</v>
      </c>
      <c r="H79">
        <v>9</v>
      </c>
      <c r="I79">
        <v>10</v>
      </c>
      <c r="J79">
        <v>10</v>
      </c>
      <c r="K79">
        <v>18</v>
      </c>
      <c r="L79">
        <v>10</v>
      </c>
      <c r="M79">
        <v>16</v>
      </c>
      <c r="N79">
        <v>12</v>
      </c>
      <c r="O79">
        <v>11</v>
      </c>
      <c r="P79">
        <v>9</v>
      </c>
      <c r="Q79">
        <v>12</v>
      </c>
      <c r="R79">
        <v>12</v>
      </c>
      <c r="S79">
        <v>18</v>
      </c>
      <c r="T79">
        <v>15</v>
      </c>
      <c r="U79">
        <v>12</v>
      </c>
    </row>
    <row r="80" spans="1:22" x14ac:dyDescent="0.4">
      <c r="A80" s="17"/>
      <c r="B80" t="s">
        <v>2</v>
      </c>
      <c r="C80">
        <v>1</v>
      </c>
      <c r="D80">
        <v>0</v>
      </c>
      <c r="E80">
        <v>4</v>
      </c>
      <c r="F80">
        <v>4</v>
      </c>
      <c r="G80">
        <v>3</v>
      </c>
      <c r="H80">
        <v>13</v>
      </c>
      <c r="I80">
        <v>2</v>
      </c>
      <c r="J80">
        <v>4</v>
      </c>
      <c r="K80">
        <v>4</v>
      </c>
      <c r="L80">
        <v>1</v>
      </c>
      <c r="M80">
        <v>2</v>
      </c>
      <c r="N80">
        <v>8</v>
      </c>
      <c r="O80">
        <v>8</v>
      </c>
      <c r="P80">
        <v>0</v>
      </c>
      <c r="Q80">
        <v>5</v>
      </c>
      <c r="R80">
        <v>8</v>
      </c>
      <c r="S80">
        <v>1</v>
      </c>
      <c r="T80">
        <v>8</v>
      </c>
      <c r="U80">
        <v>5</v>
      </c>
    </row>
    <row r="81" spans="1:22" x14ac:dyDescent="0.4">
      <c r="A81" s="17"/>
      <c r="B81" t="s">
        <v>9</v>
      </c>
      <c r="C81">
        <v>1</v>
      </c>
      <c r="D81">
        <v>0</v>
      </c>
      <c r="E81">
        <v>0</v>
      </c>
      <c r="F81">
        <v>1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</row>
    <row r="82" spans="1:22" x14ac:dyDescent="0.4">
      <c r="A82" s="17" t="s">
        <v>42</v>
      </c>
      <c r="B82" t="s">
        <v>0</v>
      </c>
      <c r="C82">
        <v>21</v>
      </c>
      <c r="D82">
        <v>20</v>
      </c>
      <c r="E82">
        <v>14</v>
      </c>
      <c r="F82">
        <v>21</v>
      </c>
      <c r="G82">
        <v>18</v>
      </c>
      <c r="H82">
        <v>13</v>
      </c>
      <c r="I82">
        <v>20</v>
      </c>
      <c r="J82">
        <v>16</v>
      </c>
      <c r="K82">
        <v>15</v>
      </c>
      <c r="L82">
        <v>22</v>
      </c>
      <c r="M82">
        <v>16</v>
      </c>
      <c r="N82">
        <v>14</v>
      </c>
      <c r="O82">
        <v>20</v>
      </c>
      <c r="P82">
        <v>24</v>
      </c>
      <c r="Q82">
        <v>16</v>
      </c>
      <c r="R82">
        <v>15</v>
      </c>
      <c r="S82">
        <v>14</v>
      </c>
      <c r="T82">
        <v>9</v>
      </c>
      <c r="U82">
        <v>10</v>
      </c>
    </row>
    <row r="83" spans="1:22" x14ac:dyDescent="0.4">
      <c r="A83" s="17"/>
      <c r="B83" t="s">
        <v>1</v>
      </c>
      <c r="C83">
        <v>9</v>
      </c>
      <c r="D83">
        <v>12</v>
      </c>
      <c r="E83">
        <v>11</v>
      </c>
      <c r="F83">
        <v>8</v>
      </c>
      <c r="G83">
        <v>13</v>
      </c>
      <c r="H83">
        <v>9</v>
      </c>
      <c r="I83">
        <v>8</v>
      </c>
      <c r="J83">
        <v>12</v>
      </c>
      <c r="K83">
        <v>10</v>
      </c>
      <c r="L83">
        <v>10</v>
      </c>
      <c r="M83">
        <v>13</v>
      </c>
      <c r="N83">
        <v>13</v>
      </c>
      <c r="O83">
        <v>9</v>
      </c>
      <c r="P83">
        <v>7</v>
      </c>
      <c r="Q83">
        <v>14</v>
      </c>
      <c r="R83">
        <v>15</v>
      </c>
      <c r="S83">
        <v>16</v>
      </c>
      <c r="T83">
        <v>8</v>
      </c>
      <c r="U83">
        <v>11</v>
      </c>
    </row>
    <row r="84" spans="1:22" x14ac:dyDescent="0.4">
      <c r="A84" s="17"/>
      <c r="B84" t="s">
        <v>2</v>
      </c>
      <c r="C84">
        <v>3</v>
      </c>
      <c r="D84">
        <v>1</v>
      </c>
      <c r="E84">
        <v>7</v>
      </c>
      <c r="F84">
        <v>3</v>
      </c>
      <c r="G84">
        <v>2</v>
      </c>
      <c r="H84">
        <v>11</v>
      </c>
      <c r="I84">
        <v>5</v>
      </c>
      <c r="J84">
        <v>5</v>
      </c>
      <c r="K84">
        <v>8</v>
      </c>
      <c r="L84">
        <v>1</v>
      </c>
      <c r="M84">
        <v>4</v>
      </c>
      <c r="N84">
        <v>6</v>
      </c>
      <c r="O84">
        <v>4</v>
      </c>
      <c r="P84">
        <v>2</v>
      </c>
      <c r="Q84">
        <v>3</v>
      </c>
      <c r="R84">
        <v>3</v>
      </c>
      <c r="S84">
        <v>3</v>
      </c>
      <c r="T84">
        <v>16</v>
      </c>
      <c r="U84">
        <v>12</v>
      </c>
    </row>
    <row r="85" spans="1:22" ht="19.5" thickBot="1" x14ac:dyDescent="0.45">
      <c r="A85" s="17"/>
      <c r="B85" t="s">
        <v>9</v>
      </c>
      <c r="C85">
        <v>0</v>
      </c>
      <c r="D85">
        <v>0</v>
      </c>
      <c r="E85">
        <v>1</v>
      </c>
      <c r="F85">
        <v>1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</row>
    <row r="86" spans="1:22" x14ac:dyDescent="0.4">
      <c r="A86" s="18" t="s">
        <v>43</v>
      </c>
      <c r="B86" s="19" t="s">
        <v>0</v>
      </c>
      <c r="C86" s="19">
        <f>SUM(C74,C78,C82)</f>
        <v>52</v>
      </c>
      <c r="D86" s="19">
        <f t="shared" ref="D86:V89" si="10">SUM(D74,D78,D82)</f>
        <v>63</v>
      </c>
      <c r="E86" s="19">
        <f t="shared" si="10"/>
        <v>30</v>
      </c>
      <c r="F86" s="19">
        <f t="shared" si="10"/>
        <v>48</v>
      </c>
      <c r="G86" s="19">
        <f t="shared" si="10"/>
        <v>48</v>
      </c>
      <c r="H86" s="19">
        <f t="shared" si="10"/>
        <v>30</v>
      </c>
      <c r="I86" s="19">
        <f t="shared" si="10"/>
        <v>50</v>
      </c>
      <c r="J86" s="19">
        <f t="shared" si="10"/>
        <v>45</v>
      </c>
      <c r="K86" s="19">
        <f t="shared" si="10"/>
        <v>35</v>
      </c>
      <c r="L86" s="19">
        <f t="shared" si="10"/>
        <v>55</v>
      </c>
      <c r="M86" s="19">
        <f t="shared" si="10"/>
        <v>41</v>
      </c>
      <c r="N86" s="19">
        <f t="shared" si="10"/>
        <v>35</v>
      </c>
      <c r="O86" s="19">
        <f t="shared" si="10"/>
        <v>49</v>
      </c>
      <c r="P86" s="19">
        <f t="shared" si="10"/>
        <v>67</v>
      </c>
      <c r="Q86" s="19">
        <f t="shared" si="10"/>
        <v>43</v>
      </c>
      <c r="R86" s="19">
        <f t="shared" si="10"/>
        <v>36</v>
      </c>
      <c r="S86" s="19">
        <f t="shared" si="10"/>
        <v>42</v>
      </c>
      <c r="T86" s="19">
        <f t="shared" si="10"/>
        <v>31</v>
      </c>
      <c r="U86" s="19">
        <f t="shared" si="10"/>
        <v>40</v>
      </c>
      <c r="V86" s="20">
        <f t="shared" si="10"/>
        <v>0</v>
      </c>
    </row>
    <row r="87" spans="1:22" x14ac:dyDescent="0.4">
      <c r="A87" s="21"/>
      <c r="B87" s="22" t="s">
        <v>1</v>
      </c>
      <c r="C87" s="22">
        <f t="shared" ref="C87:R89" si="11">SUM(C75,C79,C83)</f>
        <v>34</v>
      </c>
      <c r="D87" s="22">
        <f t="shared" si="11"/>
        <v>29</v>
      </c>
      <c r="E87" s="22">
        <f t="shared" si="11"/>
        <v>46</v>
      </c>
      <c r="F87" s="22">
        <f t="shared" si="11"/>
        <v>33</v>
      </c>
      <c r="G87" s="22">
        <f t="shared" si="11"/>
        <v>38</v>
      </c>
      <c r="H87" s="22">
        <f t="shared" si="11"/>
        <v>31</v>
      </c>
      <c r="I87" s="22">
        <f t="shared" si="11"/>
        <v>33</v>
      </c>
      <c r="J87" s="22">
        <f t="shared" si="11"/>
        <v>33</v>
      </c>
      <c r="K87" s="22">
        <f t="shared" si="11"/>
        <v>39</v>
      </c>
      <c r="L87" s="22">
        <f t="shared" si="11"/>
        <v>34</v>
      </c>
      <c r="M87" s="22">
        <f t="shared" si="11"/>
        <v>42</v>
      </c>
      <c r="N87" s="22">
        <f t="shared" si="11"/>
        <v>36</v>
      </c>
      <c r="O87" s="22">
        <f t="shared" si="11"/>
        <v>27</v>
      </c>
      <c r="P87" s="22">
        <f t="shared" si="11"/>
        <v>23</v>
      </c>
      <c r="Q87" s="22">
        <f t="shared" si="11"/>
        <v>34</v>
      </c>
      <c r="R87" s="22">
        <f t="shared" si="11"/>
        <v>40</v>
      </c>
      <c r="S87" s="22">
        <f t="shared" si="10"/>
        <v>46</v>
      </c>
      <c r="T87" s="22">
        <f t="shared" si="10"/>
        <v>29</v>
      </c>
      <c r="U87" s="22">
        <f t="shared" si="10"/>
        <v>31</v>
      </c>
      <c r="V87" s="23">
        <f t="shared" si="10"/>
        <v>0</v>
      </c>
    </row>
    <row r="88" spans="1:22" x14ac:dyDescent="0.4">
      <c r="A88" s="21"/>
      <c r="B88" s="22" t="s">
        <v>2</v>
      </c>
      <c r="C88" s="22">
        <f t="shared" si="11"/>
        <v>5</v>
      </c>
      <c r="D88" s="22">
        <f t="shared" si="11"/>
        <v>1</v>
      </c>
      <c r="E88" s="22">
        <f t="shared" si="11"/>
        <v>15</v>
      </c>
      <c r="F88" s="22">
        <f t="shared" si="11"/>
        <v>10</v>
      </c>
      <c r="G88" s="22">
        <f t="shared" si="11"/>
        <v>7</v>
      </c>
      <c r="H88" s="22">
        <f t="shared" si="11"/>
        <v>32</v>
      </c>
      <c r="I88" s="22">
        <f t="shared" si="11"/>
        <v>10</v>
      </c>
      <c r="J88" s="22">
        <f t="shared" si="11"/>
        <v>15</v>
      </c>
      <c r="K88" s="22">
        <f t="shared" si="11"/>
        <v>19</v>
      </c>
      <c r="L88" s="22">
        <f t="shared" si="11"/>
        <v>4</v>
      </c>
      <c r="M88" s="22">
        <f t="shared" si="11"/>
        <v>10</v>
      </c>
      <c r="N88" s="22">
        <f t="shared" si="11"/>
        <v>22</v>
      </c>
      <c r="O88" s="22">
        <f t="shared" si="11"/>
        <v>17</v>
      </c>
      <c r="P88" s="22">
        <f t="shared" si="11"/>
        <v>3</v>
      </c>
      <c r="Q88" s="22">
        <f t="shared" si="11"/>
        <v>16</v>
      </c>
      <c r="R88" s="22">
        <f t="shared" si="11"/>
        <v>17</v>
      </c>
      <c r="S88" s="22">
        <f t="shared" si="10"/>
        <v>5</v>
      </c>
      <c r="T88" s="22">
        <f t="shared" si="10"/>
        <v>33</v>
      </c>
      <c r="U88" s="22">
        <f t="shared" si="10"/>
        <v>22</v>
      </c>
      <c r="V88" s="23">
        <f t="shared" si="10"/>
        <v>0</v>
      </c>
    </row>
    <row r="89" spans="1:22" ht="19.5" thickBot="1" x14ac:dyDescent="0.45">
      <c r="A89" s="24"/>
      <c r="B89" s="25" t="s">
        <v>9</v>
      </c>
      <c r="C89" s="25">
        <f t="shared" si="11"/>
        <v>2</v>
      </c>
      <c r="D89" s="25">
        <f t="shared" si="11"/>
        <v>0</v>
      </c>
      <c r="E89" s="25">
        <f t="shared" si="11"/>
        <v>2</v>
      </c>
      <c r="F89" s="25">
        <f t="shared" si="11"/>
        <v>2</v>
      </c>
      <c r="G89" s="25">
        <f t="shared" si="11"/>
        <v>0</v>
      </c>
      <c r="H89" s="25">
        <f t="shared" si="11"/>
        <v>0</v>
      </c>
      <c r="I89" s="25">
        <f t="shared" si="11"/>
        <v>0</v>
      </c>
      <c r="J89" s="25">
        <f t="shared" si="11"/>
        <v>0</v>
      </c>
      <c r="K89" s="25">
        <f t="shared" si="11"/>
        <v>0</v>
      </c>
      <c r="L89" s="25">
        <f t="shared" si="11"/>
        <v>0</v>
      </c>
      <c r="M89" s="25">
        <f t="shared" si="11"/>
        <v>0</v>
      </c>
      <c r="N89" s="25">
        <f t="shared" si="11"/>
        <v>0</v>
      </c>
      <c r="O89" s="25">
        <f t="shared" si="11"/>
        <v>0</v>
      </c>
      <c r="P89" s="25">
        <f t="shared" si="11"/>
        <v>0</v>
      </c>
      <c r="Q89" s="25">
        <f t="shared" si="11"/>
        <v>0</v>
      </c>
      <c r="R89" s="25">
        <f t="shared" si="11"/>
        <v>0</v>
      </c>
      <c r="S89" s="25">
        <f t="shared" si="10"/>
        <v>0</v>
      </c>
      <c r="T89" s="25">
        <f t="shared" si="10"/>
        <v>0</v>
      </c>
      <c r="U89" s="25">
        <f t="shared" si="10"/>
        <v>0</v>
      </c>
      <c r="V89" s="26">
        <f t="shared" si="10"/>
        <v>0</v>
      </c>
    </row>
    <row r="90" spans="1:22" x14ac:dyDescent="0.4">
      <c r="A90" s="17"/>
    </row>
    <row r="91" spans="1:22" x14ac:dyDescent="0.4">
      <c r="A91" s="17"/>
    </row>
    <row r="92" spans="1:22" x14ac:dyDescent="0.4">
      <c r="A92" s="17" t="s">
        <v>44</v>
      </c>
      <c r="B92" t="s">
        <v>0</v>
      </c>
      <c r="C92">
        <v>20</v>
      </c>
      <c r="D92">
        <v>21</v>
      </c>
      <c r="E92">
        <v>13</v>
      </c>
      <c r="F92">
        <v>16</v>
      </c>
      <c r="G92">
        <v>17</v>
      </c>
      <c r="H92">
        <v>3</v>
      </c>
      <c r="I92">
        <v>18</v>
      </c>
      <c r="J92">
        <v>13</v>
      </c>
      <c r="K92">
        <v>11</v>
      </c>
      <c r="L92">
        <v>21</v>
      </c>
      <c r="M92">
        <v>18</v>
      </c>
      <c r="N92">
        <v>12</v>
      </c>
      <c r="O92">
        <v>17</v>
      </c>
      <c r="P92">
        <v>23</v>
      </c>
      <c r="Q92">
        <v>10</v>
      </c>
      <c r="R92">
        <v>14</v>
      </c>
      <c r="S92">
        <v>19</v>
      </c>
      <c r="T92">
        <v>13</v>
      </c>
      <c r="U92">
        <v>12</v>
      </c>
    </row>
    <row r="93" spans="1:22" x14ac:dyDescent="0.4">
      <c r="A93" s="17"/>
      <c r="B93" t="s">
        <v>1</v>
      </c>
      <c r="C93">
        <v>4</v>
      </c>
      <c r="D93">
        <v>5</v>
      </c>
      <c r="E93">
        <v>12</v>
      </c>
      <c r="F93">
        <v>10</v>
      </c>
      <c r="G93">
        <v>9</v>
      </c>
      <c r="H93">
        <v>11</v>
      </c>
      <c r="I93">
        <v>8</v>
      </c>
      <c r="J93">
        <v>10</v>
      </c>
      <c r="K93">
        <v>13</v>
      </c>
      <c r="L93">
        <v>6</v>
      </c>
      <c r="M93">
        <v>7</v>
      </c>
      <c r="N93">
        <v>8</v>
      </c>
      <c r="O93">
        <v>6</v>
      </c>
      <c r="P93">
        <v>4</v>
      </c>
      <c r="Q93">
        <v>7</v>
      </c>
      <c r="R93">
        <v>10</v>
      </c>
      <c r="S93">
        <v>7</v>
      </c>
      <c r="T93">
        <v>9</v>
      </c>
      <c r="U93">
        <v>9</v>
      </c>
    </row>
    <row r="94" spans="1:22" x14ac:dyDescent="0.4">
      <c r="A94" s="17"/>
      <c r="B94" t="s">
        <v>2</v>
      </c>
      <c r="C94">
        <v>2</v>
      </c>
      <c r="D94">
        <v>1</v>
      </c>
      <c r="E94">
        <v>2</v>
      </c>
      <c r="F94">
        <v>1</v>
      </c>
      <c r="G94">
        <v>1</v>
      </c>
      <c r="H94">
        <v>13</v>
      </c>
      <c r="I94">
        <v>1</v>
      </c>
      <c r="J94">
        <v>4</v>
      </c>
      <c r="K94">
        <v>3</v>
      </c>
      <c r="L94">
        <v>0</v>
      </c>
      <c r="M94">
        <v>2</v>
      </c>
      <c r="N94">
        <v>7</v>
      </c>
      <c r="O94">
        <v>4</v>
      </c>
      <c r="P94">
        <v>0</v>
      </c>
      <c r="Q94">
        <v>10</v>
      </c>
      <c r="R94">
        <v>3</v>
      </c>
      <c r="S94">
        <v>1</v>
      </c>
      <c r="T94">
        <v>5</v>
      </c>
      <c r="U94">
        <v>6</v>
      </c>
    </row>
    <row r="95" spans="1:22" x14ac:dyDescent="0.4">
      <c r="A95" s="17"/>
      <c r="B95" t="s">
        <v>9</v>
      </c>
      <c r="C95">
        <v>1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</row>
    <row r="96" spans="1:22" x14ac:dyDescent="0.4">
      <c r="A96" s="17" t="s">
        <v>45</v>
      </c>
      <c r="B96" t="s">
        <v>0</v>
      </c>
      <c r="C96">
        <v>17</v>
      </c>
      <c r="D96">
        <v>26</v>
      </c>
      <c r="E96">
        <v>14</v>
      </c>
      <c r="F96">
        <v>20</v>
      </c>
      <c r="G96">
        <v>15</v>
      </c>
      <c r="H96">
        <v>7</v>
      </c>
      <c r="I96">
        <v>13</v>
      </c>
      <c r="J96">
        <v>14</v>
      </c>
      <c r="K96">
        <v>14</v>
      </c>
      <c r="L96">
        <v>18</v>
      </c>
      <c r="M96">
        <v>14</v>
      </c>
      <c r="N96">
        <v>8</v>
      </c>
      <c r="O96">
        <v>16</v>
      </c>
      <c r="P96">
        <v>19</v>
      </c>
      <c r="Q96">
        <v>13</v>
      </c>
      <c r="R96">
        <v>11</v>
      </c>
      <c r="S96">
        <v>17</v>
      </c>
      <c r="T96">
        <v>11</v>
      </c>
      <c r="U96">
        <v>10</v>
      </c>
    </row>
    <row r="97" spans="1:22" x14ac:dyDescent="0.4">
      <c r="A97" s="17"/>
      <c r="B97" t="s">
        <v>1</v>
      </c>
      <c r="C97">
        <v>15</v>
      </c>
      <c r="D97">
        <v>6</v>
      </c>
      <c r="E97">
        <v>14</v>
      </c>
      <c r="F97">
        <v>11</v>
      </c>
      <c r="G97">
        <v>16</v>
      </c>
      <c r="H97">
        <v>6</v>
      </c>
      <c r="I97">
        <v>19</v>
      </c>
      <c r="J97">
        <v>16</v>
      </c>
      <c r="K97">
        <v>8</v>
      </c>
      <c r="L97">
        <v>13</v>
      </c>
      <c r="M97">
        <v>15</v>
      </c>
      <c r="N97">
        <v>15</v>
      </c>
      <c r="O97">
        <v>10</v>
      </c>
      <c r="P97">
        <v>13</v>
      </c>
      <c r="Q97">
        <v>7</v>
      </c>
      <c r="R97">
        <v>19</v>
      </c>
      <c r="S97">
        <v>14</v>
      </c>
      <c r="T97">
        <v>11</v>
      </c>
      <c r="U97">
        <v>13</v>
      </c>
    </row>
    <row r="98" spans="1:22" x14ac:dyDescent="0.4">
      <c r="A98" s="17"/>
      <c r="B98" t="s">
        <v>2</v>
      </c>
      <c r="C98">
        <v>0</v>
      </c>
      <c r="D98">
        <v>0</v>
      </c>
      <c r="E98">
        <v>4</v>
      </c>
      <c r="F98">
        <v>1</v>
      </c>
      <c r="G98">
        <v>1</v>
      </c>
      <c r="H98">
        <v>19</v>
      </c>
      <c r="I98">
        <v>0</v>
      </c>
      <c r="J98">
        <v>2</v>
      </c>
      <c r="K98">
        <v>10</v>
      </c>
      <c r="L98">
        <v>1</v>
      </c>
      <c r="M98">
        <v>3</v>
      </c>
      <c r="N98">
        <v>9</v>
      </c>
      <c r="O98">
        <v>6</v>
      </c>
      <c r="P98">
        <v>0</v>
      </c>
      <c r="Q98">
        <v>12</v>
      </c>
      <c r="R98">
        <v>2</v>
      </c>
      <c r="S98">
        <v>1</v>
      </c>
      <c r="T98">
        <v>10</v>
      </c>
      <c r="U98">
        <v>9</v>
      </c>
    </row>
    <row r="99" spans="1:22" x14ac:dyDescent="0.4">
      <c r="A99" s="17"/>
      <c r="B99" t="s">
        <v>9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</row>
    <row r="100" spans="1:22" x14ac:dyDescent="0.4">
      <c r="A100" s="17" t="s">
        <v>46</v>
      </c>
      <c r="B100" t="s">
        <v>0</v>
      </c>
      <c r="C100">
        <v>11</v>
      </c>
      <c r="D100">
        <v>16</v>
      </c>
      <c r="E100">
        <v>6</v>
      </c>
      <c r="F100">
        <v>13</v>
      </c>
      <c r="G100">
        <v>8</v>
      </c>
      <c r="H100">
        <v>3</v>
      </c>
      <c r="I100">
        <v>8</v>
      </c>
      <c r="J100">
        <v>8</v>
      </c>
      <c r="K100">
        <v>11</v>
      </c>
      <c r="L100">
        <v>13</v>
      </c>
      <c r="M100">
        <v>9</v>
      </c>
      <c r="N100">
        <v>7</v>
      </c>
      <c r="O100">
        <v>11</v>
      </c>
      <c r="P100">
        <v>18</v>
      </c>
      <c r="Q100">
        <v>13</v>
      </c>
      <c r="R100">
        <v>7</v>
      </c>
      <c r="S100">
        <v>15</v>
      </c>
      <c r="T100">
        <v>7</v>
      </c>
      <c r="U100">
        <v>6</v>
      </c>
    </row>
    <row r="101" spans="1:22" x14ac:dyDescent="0.4">
      <c r="A101" s="17"/>
      <c r="B101" t="s">
        <v>1</v>
      </c>
      <c r="C101">
        <v>15</v>
      </c>
      <c r="D101">
        <v>10</v>
      </c>
      <c r="E101">
        <v>18</v>
      </c>
      <c r="F101">
        <v>11</v>
      </c>
      <c r="G101">
        <v>16</v>
      </c>
      <c r="H101">
        <v>11</v>
      </c>
      <c r="I101">
        <v>13</v>
      </c>
      <c r="J101">
        <v>14</v>
      </c>
      <c r="K101">
        <v>12</v>
      </c>
      <c r="L101">
        <v>12</v>
      </c>
      <c r="M101">
        <v>10</v>
      </c>
      <c r="N101">
        <v>17</v>
      </c>
      <c r="O101">
        <v>12</v>
      </c>
      <c r="P101">
        <v>8</v>
      </c>
      <c r="Q101">
        <v>8</v>
      </c>
      <c r="R101">
        <v>16</v>
      </c>
      <c r="S101">
        <v>8</v>
      </c>
      <c r="T101">
        <v>9</v>
      </c>
      <c r="U101">
        <v>16</v>
      </c>
    </row>
    <row r="102" spans="1:22" x14ac:dyDescent="0.4">
      <c r="A102" s="17"/>
      <c r="B102" t="s">
        <v>2</v>
      </c>
      <c r="C102">
        <v>0</v>
      </c>
      <c r="D102">
        <v>0</v>
      </c>
      <c r="E102">
        <v>2</v>
      </c>
      <c r="F102">
        <v>2</v>
      </c>
      <c r="G102">
        <v>2</v>
      </c>
      <c r="H102">
        <v>12</v>
      </c>
      <c r="I102">
        <v>5</v>
      </c>
      <c r="J102">
        <v>4</v>
      </c>
      <c r="K102">
        <v>3</v>
      </c>
      <c r="L102">
        <v>1</v>
      </c>
      <c r="M102">
        <v>7</v>
      </c>
      <c r="N102">
        <v>2</v>
      </c>
      <c r="O102">
        <v>3</v>
      </c>
      <c r="P102">
        <v>0</v>
      </c>
      <c r="Q102">
        <v>5</v>
      </c>
      <c r="R102">
        <v>3</v>
      </c>
      <c r="S102">
        <v>3</v>
      </c>
      <c r="T102">
        <v>10</v>
      </c>
      <c r="U102">
        <v>4</v>
      </c>
    </row>
    <row r="103" spans="1:22" ht="19.5" thickBot="1" x14ac:dyDescent="0.45">
      <c r="A103" s="17"/>
      <c r="B103" t="s">
        <v>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</row>
    <row r="104" spans="1:22" x14ac:dyDescent="0.4">
      <c r="A104" s="18" t="s">
        <v>47</v>
      </c>
      <c r="B104" s="19" t="s">
        <v>0</v>
      </c>
      <c r="C104" s="19">
        <f t="shared" ref="C104:H107" si="12">SUM(C92,C96,C100)</f>
        <v>48</v>
      </c>
      <c r="D104" s="19">
        <f t="shared" si="12"/>
        <v>63</v>
      </c>
      <c r="E104" s="19">
        <f t="shared" si="12"/>
        <v>33</v>
      </c>
      <c r="F104" s="19">
        <f t="shared" si="12"/>
        <v>49</v>
      </c>
      <c r="G104" s="19">
        <f t="shared" si="12"/>
        <v>40</v>
      </c>
      <c r="H104" s="19">
        <f t="shared" si="12"/>
        <v>13</v>
      </c>
      <c r="I104" s="19">
        <f>SUM(I92,I96,I100)</f>
        <v>39</v>
      </c>
      <c r="J104" s="19">
        <f t="shared" ref="J104:V104" si="13">SUM(J92,J96,J100)</f>
        <v>35</v>
      </c>
      <c r="K104" s="19">
        <f t="shared" si="13"/>
        <v>36</v>
      </c>
      <c r="L104" s="19">
        <f t="shared" si="13"/>
        <v>52</v>
      </c>
      <c r="M104" s="19">
        <f t="shared" si="13"/>
        <v>41</v>
      </c>
      <c r="N104" s="19">
        <f t="shared" si="13"/>
        <v>27</v>
      </c>
      <c r="O104" s="19">
        <f t="shared" si="13"/>
        <v>44</v>
      </c>
      <c r="P104" s="19">
        <f t="shared" si="13"/>
        <v>60</v>
      </c>
      <c r="Q104" s="19">
        <f t="shared" si="13"/>
        <v>36</v>
      </c>
      <c r="R104" s="19">
        <f t="shared" si="13"/>
        <v>32</v>
      </c>
      <c r="S104" s="19">
        <f t="shared" si="13"/>
        <v>51</v>
      </c>
      <c r="T104" s="19">
        <f t="shared" si="13"/>
        <v>31</v>
      </c>
      <c r="U104" s="19">
        <f t="shared" si="13"/>
        <v>28</v>
      </c>
      <c r="V104" s="20">
        <f t="shared" si="13"/>
        <v>0</v>
      </c>
    </row>
    <row r="105" spans="1:22" x14ac:dyDescent="0.4">
      <c r="A105" s="21"/>
      <c r="B105" s="22" t="s">
        <v>1</v>
      </c>
      <c r="C105" s="22">
        <f t="shared" si="12"/>
        <v>34</v>
      </c>
      <c r="D105" s="22">
        <f t="shared" si="12"/>
        <v>21</v>
      </c>
      <c r="E105" s="22">
        <f t="shared" si="12"/>
        <v>44</v>
      </c>
      <c r="F105" s="22">
        <f t="shared" si="12"/>
        <v>32</v>
      </c>
      <c r="G105" s="22">
        <f t="shared" si="12"/>
        <v>41</v>
      </c>
      <c r="H105" s="22">
        <f t="shared" si="12"/>
        <v>28</v>
      </c>
      <c r="I105" s="22">
        <f t="shared" ref="I105:V107" si="14">SUM(I93,I97,I101)</f>
        <v>40</v>
      </c>
      <c r="J105" s="22">
        <f t="shared" si="14"/>
        <v>40</v>
      </c>
      <c r="K105" s="22">
        <f t="shared" si="14"/>
        <v>33</v>
      </c>
      <c r="L105" s="22">
        <f t="shared" si="14"/>
        <v>31</v>
      </c>
      <c r="M105" s="22">
        <f t="shared" si="14"/>
        <v>32</v>
      </c>
      <c r="N105" s="22">
        <f t="shared" si="14"/>
        <v>40</v>
      </c>
      <c r="O105" s="22">
        <f t="shared" si="14"/>
        <v>28</v>
      </c>
      <c r="P105" s="22">
        <f t="shared" si="14"/>
        <v>25</v>
      </c>
      <c r="Q105" s="22">
        <f t="shared" si="14"/>
        <v>22</v>
      </c>
      <c r="R105" s="22">
        <f t="shared" si="14"/>
        <v>45</v>
      </c>
      <c r="S105" s="22">
        <f t="shared" si="14"/>
        <v>29</v>
      </c>
      <c r="T105" s="22">
        <f t="shared" si="14"/>
        <v>29</v>
      </c>
      <c r="U105" s="22">
        <f t="shared" si="14"/>
        <v>38</v>
      </c>
      <c r="V105" s="23">
        <f t="shared" si="14"/>
        <v>0</v>
      </c>
    </row>
    <row r="106" spans="1:22" x14ac:dyDescent="0.4">
      <c r="A106" s="21"/>
      <c r="B106" s="22" t="s">
        <v>2</v>
      </c>
      <c r="C106" s="22">
        <f t="shared" si="12"/>
        <v>2</v>
      </c>
      <c r="D106" s="22">
        <f t="shared" si="12"/>
        <v>1</v>
      </c>
      <c r="E106" s="22">
        <f t="shared" si="12"/>
        <v>8</v>
      </c>
      <c r="F106" s="22">
        <f t="shared" si="12"/>
        <v>4</v>
      </c>
      <c r="G106" s="22">
        <f t="shared" si="12"/>
        <v>4</v>
      </c>
      <c r="H106" s="22">
        <f t="shared" si="12"/>
        <v>44</v>
      </c>
      <c r="I106" s="22">
        <f t="shared" si="14"/>
        <v>6</v>
      </c>
      <c r="J106" s="22">
        <f t="shared" si="14"/>
        <v>10</v>
      </c>
      <c r="K106" s="22">
        <f t="shared" si="14"/>
        <v>16</v>
      </c>
      <c r="L106" s="22">
        <f t="shared" si="14"/>
        <v>2</v>
      </c>
      <c r="M106" s="22">
        <f t="shared" si="14"/>
        <v>12</v>
      </c>
      <c r="N106" s="22">
        <f t="shared" si="14"/>
        <v>18</v>
      </c>
      <c r="O106" s="22">
        <f t="shared" si="14"/>
        <v>13</v>
      </c>
      <c r="P106" s="22">
        <f t="shared" si="14"/>
        <v>0</v>
      </c>
      <c r="Q106" s="22">
        <f t="shared" si="14"/>
        <v>27</v>
      </c>
      <c r="R106" s="22">
        <f t="shared" si="14"/>
        <v>8</v>
      </c>
      <c r="S106" s="22">
        <f t="shared" si="14"/>
        <v>5</v>
      </c>
      <c r="T106" s="22">
        <f t="shared" si="14"/>
        <v>25</v>
      </c>
      <c r="U106" s="22">
        <f t="shared" si="14"/>
        <v>19</v>
      </c>
      <c r="V106" s="23">
        <f t="shared" si="14"/>
        <v>0</v>
      </c>
    </row>
    <row r="107" spans="1:22" ht="19.5" thickBot="1" x14ac:dyDescent="0.45">
      <c r="A107" s="24"/>
      <c r="B107" s="25" t="s">
        <v>9</v>
      </c>
      <c r="C107" s="25">
        <f t="shared" si="12"/>
        <v>1</v>
      </c>
      <c r="D107" s="25">
        <f t="shared" si="12"/>
        <v>0</v>
      </c>
      <c r="E107" s="25">
        <f t="shared" si="12"/>
        <v>0</v>
      </c>
      <c r="F107" s="25">
        <f t="shared" si="12"/>
        <v>0</v>
      </c>
      <c r="G107" s="25">
        <f t="shared" si="12"/>
        <v>0</v>
      </c>
      <c r="H107" s="25">
        <f t="shared" si="12"/>
        <v>0</v>
      </c>
      <c r="I107" s="25">
        <f t="shared" si="14"/>
        <v>0</v>
      </c>
      <c r="J107" s="25">
        <f t="shared" si="14"/>
        <v>0</v>
      </c>
      <c r="K107" s="25">
        <f t="shared" si="14"/>
        <v>0</v>
      </c>
      <c r="L107" s="25">
        <f t="shared" si="14"/>
        <v>0</v>
      </c>
      <c r="M107" s="25">
        <f t="shared" si="14"/>
        <v>0</v>
      </c>
      <c r="N107" s="25">
        <f t="shared" si="14"/>
        <v>0</v>
      </c>
      <c r="O107" s="25">
        <f t="shared" si="14"/>
        <v>0</v>
      </c>
      <c r="P107" s="25">
        <f t="shared" si="14"/>
        <v>0</v>
      </c>
      <c r="Q107" s="25">
        <f t="shared" si="14"/>
        <v>0</v>
      </c>
      <c r="R107" s="25">
        <f t="shared" si="14"/>
        <v>0</v>
      </c>
      <c r="S107" s="25">
        <f t="shared" si="14"/>
        <v>0</v>
      </c>
      <c r="T107" s="25">
        <f t="shared" si="14"/>
        <v>0</v>
      </c>
      <c r="U107" s="25">
        <f t="shared" si="14"/>
        <v>0</v>
      </c>
      <c r="V107" s="26">
        <f t="shared" si="14"/>
        <v>0</v>
      </c>
    </row>
    <row r="108" spans="1:22" x14ac:dyDescent="0.4">
      <c r="A108" s="17"/>
    </row>
    <row r="109" spans="1:22" x14ac:dyDescent="0.4">
      <c r="A109" s="17"/>
    </row>
    <row r="110" spans="1:22" ht="19.5" thickBot="1" x14ac:dyDescent="0.45">
      <c r="A110" s="17"/>
    </row>
    <row r="111" spans="1:22" x14ac:dyDescent="0.4">
      <c r="A111" s="18" t="s">
        <v>58</v>
      </c>
      <c r="B111" s="19" t="s">
        <v>0</v>
      </c>
      <c r="C111" s="19">
        <f>SUM(C14,C32,C50,C68,C86,C104)</f>
        <v>325</v>
      </c>
      <c r="D111" s="19">
        <f t="shared" ref="D111:V114" si="15">SUM(D14,D32,D50,D68,D86,D104)</f>
        <v>357</v>
      </c>
      <c r="E111" s="19">
        <f t="shared" si="15"/>
        <v>233</v>
      </c>
      <c r="F111" s="19">
        <f t="shared" si="15"/>
        <v>281</v>
      </c>
      <c r="G111" s="19">
        <f t="shared" si="15"/>
        <v>268</v>
      </c>
      <c r="H111" s="19">
        <f t="shared" si="15"/>
        <v>194</v>
      </c>
      <c r="I111" s="19">
        <f t="shared" si="15"/>
        <v>286</v>
      </c>
      <c r="J111" s="19">
        <f t="shared" si="15"/>
        <v>292</v>
      </c>
      <c r="K111" s="19">
        <f t="shared" si="15"/>
        <v>223</v>
      </c>
      <c r="L111" s="19">
        <f t="shared" si="15"/>
        <v>339</v>
      </c>
      <c r="M111" s="19">
        <f t="shared" si="15"/>
        <v>262</v>
      </c>
      <c r="N111" s="19">
        <f t="shared" si="15"/>
        <v>231</v>
      </c>
      <c r="O111" s="19">
        <f t="shared" si="15"/>
        <v>274</v>
      </c>
      <c r="P111" s="19">
        <f t="shared" si="15"/>
        <v>379</v>
      </c>
      <c r="Q111" s="19">
        <f t="shared" si="15"/>
        <v>303</v>
      </c>
      <c r="R111" s="19">
        <f t="shared" si="15"/>
        <v>242</v>
      </c>
      <c r="S111" s="19">
        <f t="shared" si="15"/>
        <v>267</v>
      </c>
      <c r="T111" s="19">
        <f t="shared" si="15"/>
        <v>194</v>
      </c>
      <c r="U111" s="19">
        <f t="shared" si="15"/>
        <v>252</v>
      </c>
      <c r="V111" s="20">
        <f t="shared" si="15"/>
        <v>23</v>
      </c>
    </row>
    <row r="112" spans="1:22" x14ac:dyDescent="0.4">
      <c r="A112" s="21"/>
      <c r="B112" s="22" t="s">
        <v>1</v>
      </c>
      <c r="C112" s="22">
        <f t="shared" ref="C112:R114" si="16">SUM(C15,C33,C51,C69,C87,C105)</f>
        <v>147</v>
      </c>
      <c r="D112" s="22">
        <f t="shared" si="16"/>
        <v>130</v>
      </c>
      <c r="E112" s="22">
        <f t="shared" si="16"/>
        <v>207</v>
      </c>
      <c r="F112" s="22">
        <f t="shared" si="16"/>
        <v>160</v>
      </c>
      <c r="G112" s="22">
        <f t="shared" si="16"/>
        <v>197</v>
      </c>
      <c r="H112" s="22">
        <f t="shared" si="16"/>
        <v>144</v>
      </c>
      <c r="I112" s="22">
        <f t="shared" si="16"/>
        <v>176</v>
      </c>
      <c r="J112" s="22">
        <f t="shared" si="16"/>
        <v>151</v>
      </c>
      <c r="K112" s="22">
        <f t="shared" si="16"/>
        <v>189</v>
      </c>
      <c r="L112" s="22">
        <f t="shared" si="16"/>
        <v>145</v>
      </c>
      <c r="M112" s="22">
        <f t="shared" si="16"/>
        <v>172</v>
      </c>
      <c r="N112" s="22">
        <f t="shared" si="16"/>
        <v>178</v>
      </c>
      <c r="O112" s="22">
        <f t="shared" si="16"/>
        <v>143</v>
      </c>
      <c r="P112" s="22">
        <f t="shared" si="16"/>
        <v>106</v>
      </c>
      <c r="Q112" s="22">
        <f t="shared" si="16"/>
        <v>128</v>
      </c>
      <c r="R112" s="22">
        <f t="shared" si="16"/>
        <v>196</v>
      </c>
      <c r="S112" s="22">
        <f t="shared" si="15"/>
        <v>187</v>
      </c>
      <c r="T112" s="22">
        <f t="shared" si="15"/>
        <v>142</v>
      </c>
      <c r="U112" s="22">
        <f t="shared" si="15"/>
        <v>156</v>
      </c>
      <c r="V112" s="23">
        <f t="shared" si="15"/>
        <v>10</v>
      </c>
    </row>
    <row r="113" spans="1:22" x14ac:dyDescent="0.4">
      <c r="A113" s="21"/>
      <c r="B113" s="22" t="s">
        <v>2</v>
      </c>
      <c r="C113" s="22">
        <f t="shared" si="16"/>
        <v>19</v>
      </c>
      <c r="D113" s="22">
        <f t="shared" si="16"/>
        <v>8</v>
      </c>
      <c r="E113" s="22">
        <f t="shared" si="16"/>
        <v>49</v>
      </c>
      <c r="F113" s="22">
        <f t="shared" si="16"/>
        <v>46</v>
      </c>
      <c r="G113" s="22">
        <f t="shared" si="16"/>
        <v>27</v>
      </c>
      <c r="H113" s="22">
        <f t="shared" si="16"/>
        <v>151</v>
      </c>
      <c r="I113" s="22">
        <f t="shared" si="16"/>
        <v>31</v>
      </c>
      <c r="J113" s="22">
        <f t="shared" si="16"/>
        <v>52</v>
      </c>
      <c r="K113" s="22">
        <f t="shared" si="16"/>
        <v>80</v>
      </c>
      <c r="L113" s="22">
        <f t="shared" si="16"/>
        <v>11</v>
      </c>
      <c r="M113" s="22">
        <f t="shared" si="16"/>
        <v>57</v>
      </c>
      <c r="N113" s="22">
        <f t="shared" si="16"/>
        <v>83</v>
      </c>
      <c r="O113" s="22">
        <f t="shared" si="16"/>
        <v>74</v>
      </c>
      <c r="P113" s="22">
        <f t="shared" si="16"/>
        <v>10</v>
      </c>
      <c r="Q113" s="22">
        <f t="shared" si="16"/>
        <v>63</v>
      </c>
      <c r="R113" s="22">
        <f t="shared" si="16"/>
        <v>56</v>
      </c>
      <c r="S113" s="22">
        <f t="shared" si="15"/>
        <v>37</v>
      </c>
      <c r="T113" s="22">
        <f t="shared" si="15"/>
        <v>147</v>
      </c>
      <c r="U113" s="22">
        <f t="shared" si="15"/>
        <v>80</v>
      </c>
      <c r="V113" s="23">
        <f t="shared" si="15"/>
        <v>2</v>
      </c>
    </row>
    <row r="114" spans="1:22" ht="19.5" thickBot="1" x14ac:dyDescent="0.45">
      <c r="A114" s="24"/>
      <c r="B114" s="25" t="s">
        <v>9</v>
      </c>
      <c r="C114" s="25">
        <f t="shared" si="16"/>
        <v>4</v>
      </c>
      <c r="D114" s="25">
        <f t="shared" si="16"/>
        <v>0</v>
      </c>
      <c r="E114" s="25">
        <f t="shared" si="16"/>
        <v>6</v>
      </c>
      <c r="F114" s="25">
        <f t="shared" si="16"/>
        <v>8</v>
      </c>
      <c r="G114" s="25">
        <f t="shared" si="16"/>
        <v>3</v>
      </c>
      <c r="H114" s="25">
        <f t="shared" si="16"/>
        <v>6</v>
      </c>
      <c r="I114" s="25">
        <f t="shared" si="16"/>
        <v>2</v>
      </c>
      <c r="J114" s="25">
        <f t="shared" si="16"/>
        <v>0</v>
      </c>
      <c r="K114" s="25">
        <f t="shared" si="16"/>
        <v>3</v>
      </c>
      <c r="L114" s="25">
        <f t="shared" si="16"/>
        <v>0</v>
      </c>
      <c r="M114" s="25">
        <f t="shared" si="16"/>
        <v>4</v>
      </c>
      <c r="N114" s="25">
        <f t="shared" si="16"/>
        <v>3</v>
      </c>
      <c r="O114" s="25">
        <f t="shared" si="16"/>
        <v>4</v>
      </c>
      <c r="P114" s="25">
        <f t="shared" si="16"/>
        <v>0</v>
      </c>
      <c r="Q114" s="25">
        <f t="shared" si="16"/>
        <v>1</v>
      </c>
      <c r="R114" s="25">
        <f t="shared" si="16"/>
        <v>1</v>
      </c>
      <c r="S114" s="25">
        <f t="shared" si="15"/>
        <v>4</v>
      </c>
      <c r="T114" s="25">
        <f t="shared" si="15"/>
        <v>12</v>
      </c>
      <c r="U114" s="25">
        <f t="shared" si="15"/>
        <v>7</v>
      </c>
      <c r="V114" s="26">
        <f t="shared" si="15"/>
        <v>0</v>
      </c>
    </row>
    <row r="115" spans="1:22" x14ac:dyDescent="0.4">
      <c r="A115" s="17"/>
    </row>
    <row r="116" spans="1:22" x14ac:dyDescent="0.4">
      <c r="A116" s="17"/>
    </row>
    <row r="117" spans="1:22" x14ac:dyDescent="0.4">
      <c r="A117" s="17"/>
    </row>
    <row r="118" spans="1:22" x14ac:dyDescent="0.4">
      <c r="A118" s="17"/>
    </row>
    <row r="119" spans="1:22" x14ac:dyDescent="0.4">
      <c r="A119" s="17"/>
    </row>
    <row r="120" spans="1:22" x14ac:dyDescent="0.4">
      <c r="A120" s="17"/>
    </row>
    <row r="121" spans="1:22" x14ac:dyDescent="0.4">
      <c r="A121" s="17"/>
    </row>
    <row r="122" spans="1:22" x14ac:dyDescent="0.4">
      <c r="A122" s="17"/>
    </row>
    <row r="123" spans="1:22" x14ac:dyDescent="0.4">
      <c r="A123" s="17"/>
    </row>
    <row r="124" spans="1:22" x14ac:dyDescent="0.4">
      <c r="A124" s="17"/>
    </row>
    <row r="125" spans="1:22" x14ac:dyDescent="0.4">
      <c r="A125" s="17"/>
    </row>
    <row r="126" spans="1:22" x14ac:dyDescent="0.4">
      <c r="A126" s="17"/>
    </row>
    <row r="127" spans="1:22" x14ac:dyDescent="0.4">
      <c r="A127" s="17"/>
    </row>
    <row r="128" spans="1:22" x14ac:dyDescent="0.4">
      <c r="A128" s="17"/>
    </row>
    <row r="129" spans="1:1" x14ac:dyDescent="0.4">
      <c r="A129" s="17"/>
    </row>
    <row r="130" spans="1:1" x14ac:dyDescent="0.4">
      <c r="A130" s="17"/>
    </row>
    <row r="131" spans="1:1" x14ac:dyDescent="0.4">
      <c r="A131" s="17"/>
    </row>
    <row r="132" spans="1:1" x14ac:dyDescent="0.4">
      <c r="A132" s="17"/>
    </row>
    <row r="133" spans="1:1" x14ac:dyDescent="0.4">
      <c r="A133" s="17"/>
    </row>
    <row r="134" spans="1:1" x14ac:dyDescent="0.4">
      <c r="A134" s="17"/>
    </row>
    <row r="135" spans="1:1" x14ac:dyDescent="0.4">
      <c r="A135" s="17"/>
    </row>
    <row r="136" spans="1:1" x14ac:dyDescent="0.4">
      <c r="A136" s="17"/>
    </row>
    <row r="137" spans="1:1" x14ac:dyDescent="0.4">
      <c r="A137" s="17"/>
    </row>
    <row r="138" spans="1:1" x14ac:dyDescent="0.4">
      <c r="A138" s="17"/>
    </row>
    <row r="139" spans="1:1" x14ac:dyDescent="0.4">
      <c r="A139" s="17"/>
    </row>
    <row r="140" spans="1:1" x14ac:dyDescent="0.4">
      <c r="A140" s="17"/>
    </row>
    <row r="141" spans="1:1" x14ac:dyDescent="0.4">
      <c r="A141" s="17"/>
    </row>
    <row r="142" spans="1:1" x14ac:dyDescent="0.4">
      <c r="A142" s="17"/>
    </row>
    <row r="143" spans="1:1" x14ac:dyDescent="0.4">
      <c r="A143" s="17"/>
    </row>
    <row r="144" spans="1:1" x14ac:dyDescent="0.4">
      <c r="A144" s="17"/>
    </row>
    <row r="145" spans="1:1" x14ac:dyDescent="0.4">
      <c r="A145" s="17"/>
    </row>
    <row r="146" spans="1:1" x14ac:dyDescent="0.4">
      <c r="A146" s="17"/>
    </row>
    <row r="147" spans="1:1" x14ac:dyDescent="0.4">
      <c r="A147" s="17"/>
    </row>
    <row r="148" spans="1:1" x14ac:dyDescent="0.4">
      <c r="A148" s="17"/>
    </row>
    <row r="149" spans="1:1" x14ac:dyDescent="0.4">
      <c r="A149" s="17"/>
    </row>
    <row r="150" spans="1:1" x14ac:dyDescent="0.4">
      <c r="A150" s="17"/>
    </row>
  </sheetData>
  <phoneticPr fontId="2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view="pageBreakPreview" topLeftCell="A128" zoomScale="85" zoomScaleNormal="85" zoomScaleSheetLayoutView="85" workbookViewId="0">
      <selection activeCell="Y88" sqref="Y88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スプレッドシートデータ!C64</f>
        <v>26</v>
      </c>
      <c r="C4" s="51">
        <f>スプレッドシートデータ!D64</f>
        <v>23</v>
      </c>
      <c r="D4" s="51">
        <f>スプレッドシートデータ!E64</f>
        <v>17</v>
      </c>
      <c r="E4" s="51">
        <f>スプレッドシートデータ!F64</f>
        <v>20</v>
      </c>
      <c r="F4" s="51">
        <f>スプレッドシートデータ!G64</f>
        <v>17</v>
      </c>
      <c r="G4" s="51">
        <f>スプレッドシートデータ!H64</f>
        <v>15</v>
      </c>
      <c r="H4" s="51">
        <f>スプレッドシートデータ!I64</f>
        <v>20</v>
      </c>
      <c r="I4" s="51">
        <f>スプレッドシートデータ!J64</f>
        <v>19</v>
      </c>
      <c r="J4" s="51">
        <f>スプレッドシートデータ!K64</f>
        <v>15</v>
      </c>
      <c r="K4" s="51">
        <f>スプレッドシートデータ!L64</f>
        <v>24</v>
      </c>
      <c r="L4" s="51">
        <f>スプレッドシートデータ!M64</f>
        <v>21</v>
      </c>
      <c r="M4" s="51">
        <f>スプレッドシートデータ!N64</f>
        <v>16</v>
      </c>
      <c r="N4" s="51">
        <f>スプレッドシートデータ!O64</f>
        <v>15</v>
      </c>
      <c r="O4" s="51">
        <f>スプレッドシートデータ!P64</f>
        <v>25</v>
      </c>
      <c r="P4" s="51">
        <f>スプレッドシートデータ!Q64</f>
        <v>21</v>
      </c>
      <c r="Q4" s="51">
        <f>スプレッドシートデータ!R64</f>
        <v>13</v>
      </c>
      <c r="R4" s="51">
        <f>スプレッドシートデータ!S64</f>
        <v>18</v>
      </c>
      <c r="S4" s="51">
        <f>スプレッドシートデータ!T64</f>
        <v>7</v>
      </c>
      <c r="T4" s="51">
        <f>スプレッドシートデータ!U64</f>
        <v>19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スプレッドシートデータ!C65</f>
        <v>6</v>
      </c>
      <c r="C5" s="51">
        <f>スプレッドシートデータ!D65</f>
        <v>9</v>
      </c>
      <c r="D5" s="51">
        <f>スプレッドシートデータ!E65</f>
        <v>11</v>
      </c>
      <c r="E5" s="51">
        <f>スプレッドシートデータ!F65</f>
        <v>9</v>
      </c>
      <c r="F5" s="51">
        <f>スプレッドシートデータ!G65</f>
        <v>15</v>
      </c>
      <c r="G5" s="51">
        <f>スプレッドシートデータ!H65</f>
        <v>5</v>
      </c>
      <c r="H5" s="51">
        <f>スプレッドシートデータ!I65</f>
        <v>11</v>
      </c>
      <c r="I5" s="51">
        <f>スプレッドシートデータ!J65</f>
        <v>13</v>
      </c>
      <c r="J5" s="51">
        <f>スプレッドシートデータ!K65</f>
        <v>13</v>
      </c>
      <c r="K5" s="51">
        <f>スプレッドシートデータ!L65</f>
        <v>9</v>
      </c>
      <c r="L5" s="51">
        <f>スプレッドシートデータ!M65</f>
        <v>7</v>
      </c>
      <c r="M5" s="51">
        <f>スプレッドシートデータ!N65</f>
        <v>10</v>
      </c>
      <c r="N5" s="51">
        <f>スプレッドシートデータ!O65</f>
        <v>10</v>
      </c>
      <c r="O5" s="51">
        <f>スプレッドシートデータ!P65</f>
        <v>8</v>
      </c>
      <c r="P5" s="51">
        <f>スプレッドシートデータ!Q65</f>
        <v>9</v>
      </c>
      <c r="Q5" s="51">
        <f>スプレッドシートデータ!R65</f>
        <v>13</v>
      </c>
      <c r="R5" s="51">
        <f>スプレッドシートデータ!S65</f>
        <v>11</v>
      </c>
      <c r="S5" s="51">
        <f>スプレッドシートデータ!T65</f>
        <v>8</v>
      </c>
      <c r="T5" s="51">
        <f>スプレッドシートデータ!U65</f>
        <v>9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スプレッドシートデータ!C66</f>
        <v>2</v>
      </c>
      <c r="C6" s="51">
        <f>スプレッドシートデータ!D66</f>
        <v>2</v>
      </c>
      <c r="D6" s="51">
        <f>スプレッドシートデータ!E66</f>
        <v>5</v>
      </c>
      <c r="E6" s="51">
        <f>スプレッドシートデータ!F66</f>
        <v>5</v>
      </c>
      <c r="F6" s="51">
        <f>スプレッドシートデータ!G66</f>
        <v>2</v>
      </c>
      <c r="G6" s="51">
        <f>スプレッドシートデータ!H66</f>
        <v>14</v>
      </c>
      <c r="H6" s="51">
        <f>スプレッドシートデータ!I66</f>
        <v>3</v>
      </c>
      <c r="I6" s="51">
        <f>スプレッドシートデータ!J66</f>
        <v>2</v>
      </c>
      <c r="J6" s="51">
        <f>スプレッドシートデータ!K66</f>
        <v>6</v>
      </c>
      <c r="K6" s="51">
        <f>スプレッドシートデータ!L66</f>
        <v>1</v>
      </c>
      <c r="L6" s="51">
        <f>スプレッドシートデータ!M66</f>
        <v>6</v>
      </c>
      <c r="M6" s="51">
        <f>スプレッドシートデータ!N66</f>
        <v>8</v>
      </c>
      <c r="N6" s="51">
        <f>スプレッドシートデータ!O66</f>
        <v>9</v>
      </c>
      <c r="O6" s="51">
        <f>スプレッドシートデータ!P66</f>
        <v>1</v>
      </c>
      <c r="P6" s="51">
        <f>スプレッドシートデータ!Q66</f>
        <v>4</v>
      </c>
      <c r="Q6" s="51">
        <f>スプレッドシートデータ!R66</f>
        <v>8</v>
      </c>
      <c r="R6" s="51">
        <f>スプレッドシートデータ!S66</f>
        <v>5</v>
      </c>
      <c r="S6" s="51">
        <f>スプレッドシートデータ!T66</f>
        <v>19</v>
      </c>
      <c r="T6" s="51">
        <f>スプレッドシートデータ!U66</f>
        <v>6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スプレッドシートデータ!C67</f>
        <v>0</v>
      </c>
      <c r="C7" s="51">
        <f>スプレッドシートデータ!D67</f>
        <v>0</v>
      </c>
      <c r="D7" s="51">
        <f>スプレッドシートデータ!E67</f>
        <v>1</v>
      </c>
      <c r="E7" s="51">
        <f>スプレッドシートデータ!F67</f>
        <v>0</v>
      </c>
      <c r="F7" s="51">
        <f>スプレッドシートデータ!G67</f>
        <v>0</v>
      </c>
      <c r="G7" s="51">
        <f>スプレッドシートデータ!H67</f>
        <v>0</v>
      </c>
      <c r="H7" s="51">
        <f>スプレッドシートデータ!I67</f>
        <v>0</v>
      </c>
      <c r="I7" s="51">
        <f>スプレッドシートデータ!J67</f>
        <v>0</v>
      </c>
      <c r="J7" s="51">
        <f>スプレッドシートデータ!K67</f>
        <v>0</v>
      </c>
      <c r="K7" s="51">
        <f>スプレッドシートデータ!L67</f>
        <v>0</v>
      </c>
      <c r="L7" s="51">
        <f>スプレッドシートデータ!M67</f>
        <v>0</v>
      </c>
      <c r="M7" s="51">
        <f>スプレッドシートデータ!N67</f>
        <v>0</v>
      </c>
      <c r="N7" s="51">
        <f>スプレッドシートデータ!O67</f>
        <v>0</v>
      </c>
      <c r="O7" s="51">
        <f>スプレッドシートデータ!P67</f>
        <v>0</v>
      </c>
      <c r="P7" s="51">
        <f>スプレッドシートデータ!Q67</f>
        <v>0</v>
      </c>
      <c r="Q7" s="51">
        <f>スプレッドシートデータ!R67</f>
        <v>0</v>
      </c>
      <c r="R7" s="51">
        <f>スプレッドシートデータ!S67</f>
        <v>0</v>
      </c>
      <c r="S7" s="51">
        <f>スプレッドシートデータ!T67</f>
        <v>0</v>
      </c>
      <c r="T7" s="51">
        <f>スプレッドシートデータ!U67</f>
        <v>0</v>
      </c>
      <c r="U7" s="5"/>
      <c r="V7" s="7"/>
      <c r="AA7"/>
    </row>
    <row r="8" spans="1:27" x14ac:dyDescent="0.35">
      <c r="A8" s="53" t="s">
        <v>3</v>
      </c>
      <c r="B8" s="54">
        <f>SUM(B4:B7)</f>
        <v>34</v>
      </c>
      <c r="C8" s="54">
        <f t="shared" ref="C8:T8" si="0">SUM(C4:C7)</f>
        <v>34</v>
      </c>
      <c r="D8" s="54">
        <f t="shared" si="0"/>
        <v>34</v>
      </c>
      <c r="E8" s="54">
        <f t="shared" si="0"/>
        <v>34</v>
      </c>
      <c r="F8" s="54">
        <f t="shared" si="0"/>
        <v>34</v>
      </c>
      <c r="G8" s="54">
        <f t="shared" si="0"/>
        <v>34</v>
      </c>
      <c r="H8" s="54">
        <f t="shared" si="0"/>
        <v>34</v>
      </c>
      <c r="I8" s="54">
        <f t="shared" si="0"/>
        <v>34</v>
      </c>
      <c r="J8" s="54">
        <f t="shared" si="0"/>
        <v>34</v>
      </c>
      <c r="K8" s="54">
        <f t="shared" si="0"/>
        <v>34</v>
      </c>
      <c r="L8" s="54">
        <f t="shared" si="0"/>
        <v>34</v>
      </c>
      <c r="M8" s="54">
        <f t="shared" si="0"/>
        <v>34</v>
      </c>
      <c r="N8" s="54">
        <f t="shared" si="0"/>
        <v>34</v>
      </c>
      <c r="O8" s="54">
        <f t="shared" si="0"/>
        <v>34</v>
      </c>
      <c r="P8" s="54">
        <f t="shared" si="0"/>
        <v>34</v>
      </c>
      <c r="Q8" s="54">
        <f t="shared" si="0"/>
        <v>34</v>
      </c>
      <c r="R8" s="54">
        <f t="shared" si="0"/>
        <v>34</v>
      </c>
      <c r="S8" s="54">
        <f t="shared" si="0"/>
        <v>34</v>
      </c>
      <c r="T8" s="54">
        <f t="shared" si="0"/>
        <v>34</v>
      </c>
      <c r="U8" s="5"/>
      <c r="V8" s="7"/>
      <c r="AA8"/>
    </row>
    <row r="9" spans="1:27" x14ac:dyDescent="0.35"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76.5</v>
      </c>
      <c r="C12" s="57">
        <f t="shared" ref="C12:T15" si="1">C4/SUM($B$4:$B$7)*10000%</f>
        <v>67.599999999999994</v>
      </c>
      <c r="D12" s="57">
        <f t="shared" si="1"/>
        <v>50</v>
      </c>
      <c r="E12" s="57">
        <f t="shared" si="1"/>
        <v>58.8</v>
      </c>
      <c r="F12" s="57">
        <f t="shared" si="1"/>
        <v>50</v>
      </c>
      <c r="G12" s="57">
        <f t="shared" si="1"/>
        <v>44.1</v>
      </c>
      <c r="H12" s="57">
        <f t="shared" si="1"/>
        <v>58.8</v>
      </c>
      <c r="I12" s="57">
        <f t="shared" si="1"/>
        <v>55.9</v>
      </c>
      <c r="J12" s="57">
        <f t="shared" si="1"/>
        <v>44.1</v>
      </c>
      <c r="K12" s="57">
        <f t="shared" si="1"/>
        <v>70.599999999999994</v>
      </c>
      <c r="L12" s="57">
        <f t="shared" si="1"/>
        <v>61.8</v>
      </c>
      <c r="M12" s="57">
        <f t="shared" si="1"/>
        <v>47.1</v>
      </c>
      <c r="N12" s="57">
        <f t="shared" si="1"/>
        <v>44.1</v>
      </c>
      <c r="O12" s="57">
        <f t="shared" si="1"/>
        <v>73.5</v>
      </c>
      <c r="P12" s="57">
        <f t="shared" si="1"/>
        <v>61.8</v>
      </c>
      <c r="Q12" s="57">
        <f t="shared" si="1"/>
        <v>38.200000000000003</v>
      </c>
      <c r="R12" s="57">
        <f t="shared" si="1"/>
        <v>52.9</v>
      </c>
      <c r="S12" s="57">
        <f t="shared" si="1"/>
        <v>20.6</v>
      </c>
      <c r="T12" s="57">
        <f t="shared" si="1"/>
        <v>55.9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17.600000000000001</v>
      </c>
      <c r="C13" s="57">
        <f t="shared" si="2"/>
        <v>26.5</v>
      </c>
      <c r="D13" s="57">
        <f t="shared" si="2"/>
        <v>32.4</v>
      </c>
      <c r="E13" s="57">
        <f t="shared" si="2"/>
        <v>26.5</v>
      </c>
      <c r="F13" s="57">
        <f t="shared" si="2"/>
        <v>44.1</v>
      </c>
      <c r="G13" s="57">
        <f t="shared" si="2"/>
        <v>14.7</v>
      </c>
      <c r="H13" s="57">
        <f t="shared" si="2"/>
        <v>32.4</v>
      </c>
      <c r="I13" s="57">
        <f t="shared" si="2"/>
        <v>38.200000000000003</v>
      </c>
      <c r="J13" s="57">
        <f t="shared" si="2"/>
        <v>38.200000000000003</v>
      </c>
      <c r="K13" s="57">
        <f t="shared" si="2"/>
        <v>26.5</v>
      </c>
      <c r="L13" s="57">
        <f t="shared" si="2"/>
        <v>20.6</v>
      </c>
      <c r="M13" s="57">
        <f t="shared" si="2"/>
        <v>29.4</v>
      </c>
      <c r="N13" s="57">
        <f t="shared" si="2"/>
        <v>29.4</v>
      </c>
      <c r="O13" s="57">
        <f t="shared" si="2"/>
        <v>23.5</v>
      </c>
      <c r="P13" s="57">
        <f t="shared" si="2"/>
        <v>26.5</v>
      </c>
      <c r="Q13" s="57">
        <f t="shared" si="2"/>
        <v>38.200000000000003</v>
      </c>
      <c r="R13" s="57">
        <f t="shared" si="1"/>
        <v>32.4</v>
      </c>
      <c r="S13" s="57">
        <f t="shared" si="1"/>
        <v>23.5</v>
      </c>
      <c r="T13" s="57">
        <f t="shared" si="1"/>
        <v>26.5</v>
      </c>
      <c r="U13" s="6"/>
      <c r="V13" s="11"/>
      <c r="AA13"/>
    </row>
    <row r="14" spans="1:27" x14ac:dyDescent="0.4">
      <c r="A14" s="56" t="s">
        <v>6</v>
      </c>
      <c r="B14" s="57">
        <f t="shared" si="2"/>
        <v>5.9</v>
      </c>
      <c r="C14" s="57">
        <f t="shared" si="2"/>
        <v>5.9</v>
      </c>
      <c r="D14" s="57">
        <f t="shared" si="2"/>
        <v>14.7</v>
      </c>
      <c r="E14" s="57">
        <f t="shared" si="2"/>
        <v>14.7</v>
      </c>
      <c r="F14" s="57">
        <f t="shared" si="2"/>
        <v>5.9</v>
      </c>
      <c r="G14" s="57">
        <f t="shared" si="2"/>
        <v>41.2</v>
      </c>
      <c r="H14" s="57">
        <f t="shared" si="2"/>
        <v>8.8000000000000007</v>
      </c>
      <c r="I14" s="57">
        <f t="shared" si="2"/>
        <v>5.9</v>
      </c>
      <c r="J14" s="57">
        <f t="shared" si="2"/>
        <v>17.600000000000001</v>
      </c>
      <c r="K14" s="57">
        <f t="shared" si="2"/>
        <v>2.9</v>
      </c>
      <c r="L14" s="57">
        <f t="shared" si="2"/>
        <v>17.600000000000001</v>
      </c>
      <c r="M14" s="57">
        <f t="shared" si="2"/>
        <v>23.5</v>
      </c>
      <c r="N14" s="57">
        <f t="shared" si="2"/>
        <v>26.5</v>
      </c>
      <c r="O14" s="57">
        <f t="shared" si="2"/>
        <v>2.9</v>
      </c>
      <c r="P14" s="57">
        <f t="shared" si="2"/>
        <v>11.8</v>
      </c>
      <c r="Q14" s="57">
        <f t="shared" si="2"/>
        <v>23.5</v>
      </c>
      <c r="R14" s="57">
        <f t="shared" si="1"/>
        <v>14.7</v>
      </c>
      <c r="S14" s="57">
        <f t="shared" si="1"/>
        <v>55.9</v>
      </c>
      <c r="T14" s="57">
        <f t="shared" si="1"/>
        <v>17.600000000000001</v>
      </c>
      <c r="U14" s="6"/>
      <c r="V14" s="11"/>
      <c r="AA14"/>
    </row>
    <row r="15" spans="1:27" x14ac:dyDescent="0.4">
      <c r="A15" s="56" t="s">
        <v>7</v>
      </c>
      <c r="B15" s="57">
        <f t="shared" si="2"/>
        <v>0</v>
      </c>
      <c r="C15" s="57">
        <f t="shared" si="2"/>
        <v>0</v>
      </c>
      <c r="D15" s="57">
        <f t="shared" si="2"/>
        <v>2.9</v>
      </c>
      <c r="E15" s="57">
        <f t="shared" si="2"/>
        <v>0</v>
      </c>
      <c r="F15" s="57">
        <f t="shared" si="2"/>
        <v>0</v>
      </c>
      <c r="G15" s="57">
        <f t="shared" si="2"/>
        <v>0</v>
      </c>
      <c r="H15" s="57">
        <f t="shared" si="2"/>
        <v>0</v>
      </c>
      <c r="I15" s="57">
        <f t="shared" si="2"/>
        <v>0</v>
      </c>
      <c r="J15" s="57">
        <f t="shared" si="2"/>
        <v>0</v>
      </c>
      <c r="K15" s="57">
        <f t="shared" si="2"/>
        <v>0</v>
      </c>
      <c r="L15" s="57">
        <f t="shared" si="2"/>
        <v>0</v>
      </c>
      <c r="M15" s="57">
        <f t="shared" si="2"/>
        <v>0</v>
      </c>
      <c r="N15" s="57">
        <f t="shared" si="2"/>
        <v>0</v>
      </c>
      <c r="O15" s="57">
        <f t="shared" si="2"/>
        <v>0</v>
      </c>
      <c r="P15" s="57">
        <f t="shared" si="2"/>
        <v>0</v>
      </c>
      <c r="Q15" s="57">
        <f t="shared" si="2"/>
        <v>0</v>
      </c>
      <c r="R15" s="57">
        <f t="shared" si="1"/>
        <v>0</v>
      </c>
      <c r="S15" s="57">
        <f t="shared" si="1"/>
        <v>0</v>
      </c>
      <c r="T15" s="57">
        <f t="shared" si="1"/>
        <v>0</v>
      </c>
      <c r="U15" s="6"/>
      <c r="V15" s="11"/>
      <c r="AA15"/>
    </row>
    <row r="16" spans="1:27" s="37" customFormat="1" x14ac:dyDescent="0.4">
      <c r="A16" s="39"/>
      <c r="B16" s="60">
        <f>SUM(B12:B15)</f>
        <v>100</v>
      </c>
      <c r="C16" s="60">
        <f t="shared" ref="C16:T16" si="3">SUM(C12:C15)</f>
        <v>100</v>
      </c>
      <c r="D16" s="60">
        <f t="shared" si="3"/>
        <v>100</v>
      </c>
      <c r="E16" s="60">
        <f t="shared" si="3"/>
        <v>100</v>
      </c>
      <c r="F16" s="60">
        <f t="shared" si="3"/>
        <v>100</v>
      </c>
      <c r="G16" s="60">
        <f t="shared" si="3"/>
        <v>100</v>
      </c>
      <c r="H16" s="60">
        <f t="shared" si="3"/>
        <v>100</v>
      </c>
      <c r="I16" s="60">
        <f t="shared" si="3"/>
        <v>100</v>
      </c>
      <c r="J16" s="60">
        <f t="shared" si="3"/>
        <v>99.9</v>
      </c>
      <c r="K16" s="60">
        <f t="shared" si="3"/>
        <v>100</v>
      </c>
      <c r="L16" s="60">
        <f t="shared" si="3"/>
        <v>100</v>
      </c>
      <c r="M16" s="60">
        <f t="shared" si="3"/>
        <v>100</v>
      </c>
      <c r="N16" s="60">
        <f t="shared" si="3"/>
        <v>100</v>
      </c>
      <c r="O16" s="60">
        <f t="shared" si="3"/>
        <v>99.9</v>
      </c>
      <c r="P16" s="60">
        <f t="shared" si="3"/>
        <v>100.1</v>
      </c>
      <c r="Q16" s="60">
        <f t="shared" si="3"/>
        <v>99.9</v>
      </c>
      <c r="R16" s="60">
        <f t="shared" si="3"/>
        <v>100</v>
      </c>
      <c r="S16" s="60">
        <f t="shared" si="3"/>
        <v>100</v>
      </c>
      <c r="T16" s="60">
        <f t="shared" si="3"/>
        <v>100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76.5</v>
      </c>
      <c r="C22" s="38">
        <v>67.599999999999994</v>
      </c>
      <c r="D22" s="38">
        <v>50</v>
      </c>
      <c r="E22" s="38">
        <v>58.8</v>
      </c>
      <c r="F22" s="38">
        <v>50</v>
      </c>
      <c r="G22" s="38">
        <v>44.1</v>
      </c>
      <c r="H22" s="38">
        <v>58.8</v>
      </c>
      <c r="I22" s="38">
        <v>55.9</v>
      </c>
      <c r="J22" s="38">
        <v>44.2</v>
      </c>
      <c r="K22" s="38">
        <v>70.599999999999994</v>
      </c>
      <c r="L22" s="38">
        <v>61.8</v>
      </c>
      <c r="M22" s="38">
        <v>47.1</v>
      </c>
      <c r="N22" s="38">
        <v>44.1</v>
      </c>
      <c r="O22" s="38">
        <v>73.599999999999994</v>
      </c>
      <c r="P22" s="38">
        <v>61.7</v>
      </c>
      <c r="Q22" s="38">
        <v>38.200000000000003</v>
      </c>
      <c r="R22" s="38">
        <v>52.9</v>
      </c>
      <c r="S22" s="38">
        <v>20.6</v>
      </c>
      <c r="T22" s="38">
        <v>55.9</v>
      </c>
      <c r="U22" s="5"/>
      <c r="V22" s="9"/>
      <c r="AA22"/>
    </row>
    <row r="23" spans="1:27" x14ac:dyDescent="0.2">
      <c r="A23" s="56" t="s">
        <v>5</v>
      </c>
      <c r="B23" s="38">
        <v>17.600000000000001</v>
      </c>
      <c r="C23" s="38">
        <v>26.5</v>
      </c>
      <c r="D23" s="38">
        <v>32.4</v>
      </c>
      <c r="E23" s="38">
        <v>26.5</v>
      </c>
      <c r="F23" s="38">
        <v>44.1</v>
      </c>
      <c r="G23" s="38">
        <v>14.7</v>
      </c>
      <c r="H23" s="38">
        <v>32.4</v>
      </c>
      <c r="I23" s="38">
        <v>38.200000000000003</v>
      </c>
      <c r="J23" s="38">
        <v>38.200000000000003</v>
      </c>
      <c r="K23" s="38">
        <v>26.5</v>
      </c>
      <c r="L23" s="38">
        <v>20.6</v>
      </c>
      <c r="M23" s="38">
        <v>29.4</v>
      </c>
      <c r="N23" s="38">
        <v>29.4</v>
      </c>
      <c r="O23" s="38">
        <v>23.5</v>
      </c>
      <c r="P23" s="38">
        <v>26.5</v>
      </c>
      <c r="Q23" s="38">
        <v>38.200000000000003</v>
      </c>
      <c r="R23" s="38">
        <v>32.4</v>
      </c>
      <c r="S23" s="38">
        <v>23.5</v>
      </c>
      <c r="T23" s="38">
        <v>26.5</v>
      </c>
      <c r="U23" s="5"/>
      <c r="V23" s="9"/>
      <c r="AA23"/>
    </row>
    <row r="24" spans="1:27" x14ac:dyDescent="0.2">
      <c r="A24" s="56" t="s">
        <v>6</v>
      </c>
      <c r="B24" s="38">
        <v>5.9</v>
      </c>
      <c r="C24" s="38">
        <v>5.9</v>
      </c>
      <c r="D24" s="38">
        <v>14.7</v>
      </c>
      <c r="E24" s="38">
        <v>14.7</v>
      </c>
      <c r="F24" s="38">
        <v>5.9</v>
      </c>
      <c r="G24" s="38">
        <v>41.2</v>
      </c>
      <c r="H24" s="38">
        <v>8.8000000000000007</v>
      </c>
      <c r="I24" s="38">
        <v>5.9</v>
      </c>
      <c r="J24" s="38">
        <v>17.600000000000001</v>
      </c>
      <c r="K24" s="38">
        <v>2.9</v>
      </c>
      <c r="L24" s="38">
        <v>17.600000000000001</v>
      </c>
      <c r="M24" s="38">
        <v>23.5</v>
      </c>
      <c r="N24" s="38">
        <v>26.5</v>
      </c>
      <c r="O24" s="38">
        <v>2.9</v>
      </c>
      <c r="P24" s="38">
        <v>11.8</v>
      </c>
      <c r="Q24" s="38">
        <v>23.6</v>
      </c>
      <c r="R24" s="38">
        <v>14.7</v>
      </c>
      <c r="S24" s="38">
        <v>55.9</v>
      </c>
      <c r="T24" s="38">
        <v>17.600000000000001</v>
      </c>
      <c r="U24" s="5"/>
      <c r="V24" s="9"/>
      <c r="AA24"/>
    </row>
    <row r="25" spans="1:27" x14ac:dyDescent="0.2">
      <c r="A25" s="56" t="s">
        <v>7</v>
      </c>
      <c r="B25" s="38">
        <v>0</v>
      </c>
      <c r="C25" s="38">
        <v>0</v>
      </c>
      <c r="D25" s="38">
        <v>2.9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0.76500000000000001</v>
      </c>
      <c r="C29" s="58">
        <f t="shared" ref="C29:T32" si="5">C22%</f>
        <v>0.67600000000000005</v>
      </c>
      <c r="D29" s="58">
        <f t="shared" si="5"/>
        <v>0.5</v>
      </c>
      <c r="E29" s="58">
        <f t="shared" si="5"/>
        <v>0.58799999999999997</v>
      </c>
      <c r="F29" s="58">
        <f t="shared" si="5"/>
        <v>0.5</v>
      </c>
      <c r="G29" s="58">
        <f t="shared" si="5"/>
        <v>0.441</v>
      </c>
      <c r="H29" s="58">
        <f t="shared" si="5"/>
        <v>0.58799999999999997</v>
      </c>
      <c r="I29" s="58">
        <f t="shared" si="5"/>
        <v>0.55900000000000005</v>
      </c>
      <c r="J29" s="58">
        <f t="shared" si="5"/>
        <v>0.442</v>
      </c>
      <c r="K29" s="58">
        <f t="shared" si="5"/>
        <v>0.70599999999999996</v>
      </c>
      <c r="L29" s="58">
        <f t="shared" si="5"/>
        <v>0.61799999999999999</v>
      </c>
      <c r="M29" s="58">
        <f t="shared" si="5"/>
        <v>0.47099999999999997</v>
      </c>
      <c r="N29" s="58">
        <f t="shared" si="5"/>
        <v>0.441</v>
      </c>
      <c r="O29" s="58">
        <f t="shared" si="5"/>
        <v>0.73599999999999999</v>
      </c>
      <c r="P29" s="58">
        <f t="shared" si="5"/>
        <v>0.61699999999999999</v>
      </c>
      <c r="Q29" s="58">
        <f t="shared" si="5"/>
        <v>0.38200000000000001</v>
      </c>
      <c r="R29" s="58">
        <f t="shared" si="5"/>
        <v>0.52900000000000003</v>
      </c>
      <c r="S29" s="58">
        <f t="shared" si="5"/>
        <v>0.20599999999999999</v>
      </c>
      <c r="T29" s="58">
        <f t="shared" si="5"/>
        <v>0.55900000000000005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0.17599999999999999</v>
      </c>
      <c r="C30" s="58">
        <f t="shared" si="6"/>
        <v>0.26500000000000001</v>
      </c>
      <c r="D30" s="58">
        <f t="shared" si="6"/>
        <v>0.32400000000000001</v>
      </c>
      <c r="E30" s="58">
        <f t="shared" si="6"/>
        <v>0.26500000000000001</v>
      </c>
      <c r="F30" s="58">
        <f t="shared" si="6"/>
        <v>0.441</v>
      </c>
      <c r="G30" s="58">
        <f t="shared" si="6"/>
        <v>0.14699999999999999</v>
      </c>
      <c r="H30" s="58">
        <f t="shared" si="6"/>
        <v>0.32400000000000001</v>
      </c>
      <c r="I30" s="58">
        <f t="shared" si="6"/>
        <v>0.38200000000000001</v>
      </c>
      <c r="J30" s="58">
        <f t="shared" si="6"/>
        <v>0.38200000000000001</v>
      </c>
      <c r="K30" s="58">
        <f t="shared" si="6"/>
        <v>0.26500000000000001</v>
      </c>
      <c r="L30" s="58">
        <f t="shared" si="6"/>
        <v>0.20599999999999999</v>
      </c>
      <c r="M30" s="58">
        <f t="shared" si="6"/>
        <v>0.29399999999999998</v>
      </c>
      <c r="N30" s="58">
        <f t="shared" si="6"/>
        <v>0.29399999999999998</v>
      </c>
      <c r="O30" s="58">
        <f t="shared" si="6"/>
        <v>0.23499999999999999</v>
      </c>
      <c r="P30" s="58">
        <f t="shared" si="6"/>
        <v>0.26500000000000001</v>
      </c>
      <c r="Q30" s="58">
        <f t="shared" si="6"/>
        <v>0.38200000000000001</v>
      </c>
      <c r="R30" s="58">
        <f t="shared" si="5"/>
        <v>0.32400000000000001</v>
      </c>
      <c r="S30" s="58">
        <f t="shared" si="5"/>
        <v>0.23499999999999999</v>
      </c>
      <c r="T30" s="58">
        <f t="shared" si="5"/>
        <v>0.26500000000000001</v>
      </c>
      <c r="U30" s="6"/>
      <c r="V30" s="7"/>
      <c r="AA30"/>
    </row>
    <row r="31" spans="1:27" x14ac:dyDescent="0.4">
      <c r="A31" s="56" t="s">
        <v>6</v>
      </c>
      <c r="B31" s="58">
        <f t="shared" si="6"/>
        <v>5.8999999999999997E-2</v>
      </c>
      <c r="C31" s="58">
        <f t="shared" si="6"/>
        <v>5.8999999999999997E-2</v>
      </c>
      <c r="D31" s="58">
        <f t="shared" si="6"/>
        <v>0.14699999999999999</v>
      </c>
      <c r="E31" s="58">
        <f t="shared" si="6"/>
        <v>0.14699999999999999</v>
      </c>
      <c r="F31" s="58">
        <f t="shared" si="6"/>
        <v>5.8999999999999997E-2</v>
      </c>
      <c r="G31" s="58">
        <f t="shared" si="6"/>
        <v>0.41199999999999998</v>
      </c>
      <c r="H31" s="58">
        <f t="shared" si="6"/>
        <v>8.7999999999999995E-2</v>
      </c>
      <c r="I31" s="58">
        <f t="shared" si="6"/>
        <v>5.8999999999999997E-2</v>
      </c>
      <c r="J31" s="58">
        <f t="shared" si="6"/>
        <v>0.17599999999999999</v>
      </c>
      <c r="K31" s="58">
        <f t="shared" si="6"/>
        <v>2.9000000000000001E-2</v>
      </c>
      <c r="L31" s="58">
        <f t="shared" si="6"/>
        <v>0.17599999999999999</v>
      </c>
      <c r="M31" s="58">
        <f t="shared" si="6"/>
        <v>0.23499999999999999</v>
      </c>
      <c r="N31" s="58">
        <f t="shared" si="6"/>
        <v>0.26500000000000001</v>
      </c>
      <c r="O31" s="58">
        <f t="shared" si="6"/>
        <v>2.9000000000000001E-2</v>
      </c>
      <c r="P31" s="58">
        <f t="shared" si="6"/>
        <v>0.11799999999999999</v>
      </c>
      <c r="Q31" s="58">
        <f t="shared" si="6"/>
        <v>0.23599999999999999</v>
      </c>
      <c r="R31" s="58">
        <f t="shared" si="5"/>
        <v>0.14699999999999999</v>
      </c>
      <c r="S31" s="58">
        <f t="shared" si="5"/>
        <v>0.55900000000000005</v>
      </c>
      <c r="T31" s="58">
        <f t="shared" si="5"/>
        <v>0.17599999999999999</v>
      </c>
      <c r="U31" s="6"/>
      <c r="V31" s="7"/>
      <c r="AA31"/>
    </row>
    <row r="32" spans="1:27" x14ac:dyDescent="0.4">
      <c r="A32" s="56" t="s">
        <v>7</v>
      </c>
      <c r="B32" s="58">
        <f t="shared" si="6"/>
        <v>0</v>
      </c>
      <c r="C32" s="58">
        <f t="shared" si="6"/>
        <v>0</v>
      </c>
      <c r="D32" s="58">
        <f t="shared" si="6"/>
        <v>2.9000000000000001E-2</v>
      </c>
      <c r="E32" s="58">
        <f t="shared" si="6"/>
        <v>0</v>
      </c>
      <c r="F32" s="58">
        <f t="shared" si="6"/>
        <v>0</v>
      </c>
      <c r="G32" s="58">
        <f t="shared" si="6"/>
        <v>0</v>
      </c>
      <c r="H32" s="58">
        <f t="shared" si="6"/>
        <v>0</v>
      </c>
      <c r="I32" s="58">
        <f t="shared" si="6"/>
        <v>0</v>
      </c>
      <c r="J32" s="58">
        <f t="shared" si="6"/>
        <v>0</v>
      </c>
      <c r="K32" s="58">
        <f t="shared" si="6"/>
        <v>0</v>
      </c>
      <c r="L32" s="58">
        <f t="shared" si="6"/>
        <v>0</v>
      </c>
      <c r="M32" s="58">
        <f t="shared" si="6"/>
        <v>0</v>
      </c>
      <c r="N32" s="58">
        <f t="shared" si="6"/>
        <v>0</v>
      </c>
      <c r="O32" s="58">
        <f t="shared" si="6"/>
        <v>0</v>
      </c>
      <c r="P32" s="58">
        <f t="shared" si="6"/>
        <v>0</v>
      </c>
      <c r="Q32" s="58">
        <f t="shared" si="6"/>
        <v>0</v>
      </c>
      <c r="R32" s="58">
        <f t="shared" si="5"/>
        <v>0</v>
      </c>
      <c r="S32" s="58">
        <f t="shared" si="5"/>
        <v>0</v>
      </c>
      <c r="T32" s="58">
        <f t="shared" si="5"/>
        <v>0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73">
        <f>全校!K38</f>
        <v>7</v>
      </c>
      <c r="K38" s="73"/>
      <c r="L38" s="74">
        <f>全校!M38</f>
        <v>11</v>
      </c>
      <c r="M38" s="74"/>
      <c r="N38" s="79" t="s">
        <v>78</v>
      </c>
      <c r="O38" s="79"/>
      <c r="P38" s="75">
        <f>B8</f>
        <v>34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17" priority="2" operator="notEqual">
      <formula>100</formula>
    </cfRule>
  </conditionalFormatting>
  <conditionalFormatting sqref="B26:T26">
    <cfRule type="cellIs" dxfId="16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view="pageBreakPreview" zoomScale="85" zoomScaleNormal="100" zoomScaleSheetLayoutView="85" workbookViewId="0"/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スプレッドシートデータ!C86</f>
        <v>52</v>
      </c>
      <c r="C4" s="51">
        <f>スプレッドシートデータ!D86</f>
        <v>63</v>
      </c>
      <c r="D4" s="51">
        <f>スプレッドシートデータ!E86</f>
        <v>30</v>
      </c>
      <c r="E4" s="51">
        <f>スプレッドシートデータ!F86</f>
        <v>48</v>
      </c>
      <c r="F4" s="51">
        <f>スプレッドシートデータ!G86</f>
        <v>48</v>
      </c>
      <c r="G4" s="51">
        <f>スプレッドシートデータ!H86</f>
        <v>30</v>
      </c>
      <c r="H4" s="51">
        <f>スプレッドシートデータ!I86</f>
        <v>50</v>
      </c>
      <c r="I4" s="51">
        <f>スプレッドシートデータ!J86</f>
        <v>45</v>
      </c>
      <c r="J4" s="51">
        <f>スプレッドシートデータ!K86</f>
        <v>35</v>
      </c>
      <c r="K4" s="51">
        <f>スプレッドシートデータ!L86</f>
        <v>55</v>
      </c>
      <c r="L4" s="51">
        <f>スプレッドシートデータ!M86</f>
        <v>41</v>
      </c>
      <c r="M4" s="51">
        <f>スプレッドシートデータ!N86</f>
        <v>35</v>
      </c>
      <c r="N4" s="51">
        <f>スプレッドシートデータ!O86</f>
        <v>49</v>
      </c>
      <c r="O4" s="51">
        <f>スプレッドシートデータ!P86</f>
        <v>67</v>
      </c>
      <c r="P4" s="51">
        <f>スプレッドシートデータ!Q86</f>
        <v>43</v>
      </c>
      <c r="Q4" s="51">
        <f>スプレッドシートデータ!R86</f>
        <v>36</v>
      </c>
      <c r="R4" s="51">
        <f>スプレッドシートデータ!S86</f>
        <v>42</v>
      </c>
      <c r="S4" s="51">
        <f>スプレッドシートデータ!T86</f>
        <v>31</v>
      </c>
      <c r="T4" s="51">
        <f>スプレッドシートデータ!U86</f>
        <v>40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スプレッドシートデータ!C87</f>
        <v>34</v>
      </c>
      <c r="C5" s="51">
        <f>スプレッドシートデータ!D87</f>
        <v>29</v>
      </c>
      <c r="D5" s="51">
        <f>スプレッドシートデータ!E87</f>
        <v>46</v>
      </c>
      <c r="E5" s="51">
        <f>スプレッドシートデータ!F87</f>
        <v>33</v>
      </c>
      <c r="F5" s="51">
        <f>スプレッドシートデータ!G87</f>
        <v>38</v>
      </c>
      <c r="G5" s="51">
        <f>スプレッドシートデータ!H87</f>
        <v>31</v>
      </c>
      <c r="H5" s="51">
        <f>スプレッドシートデータ!I87</f>
        <v>33</v>
      </c>
      <c r="I5" s="51">
        <f>スプレッドシートデータ!J87</f>
        <v>33</v>
      </c>
      <c r="J5" s="51">
        <f>スプレッドシートデータ!K87</f>
        <v>39</v>
      </c>
      <c r="K5" s="51">
        <f>スプレッドシートデータ!L87</f>
        <v>34</v>
      </c>
      <c r="L5" s="51">
        <f>スプレッドシートデータ!M87</f>
        <v>42</v>
      </c>
      <c r="M5" s="51">
        <f>スプレッドシートデータ!N87</f>
        <v>36</v>
      </c>
      <c r="N5" s="51">
        <f>スプレッドシートデータ!O87</f>
        <v>27</v>
      </c>
      <c r="O5" s="51">
        <f>スプレッドシートデータ!P87</f>
        <v>23</v>
      </c>
      <c r="P5" s="51">
        <f>スプレッドシートデータ!Q87</f>
        <v>34</v>
      </c>
      <c r="Q5" s="51">
        <f>スプレッドシートデータ!R87</f>
        <v>40</v>
      </c>
      <c r="R5" s="51">
        <f>スプレッドシートデータ!S87</f>
        <v>46</v>
      </c>
      <c r="S5" s="51">
        <f>スプレッドシートデータ!T87</f>
        <v>29</v>
      </c>
      <c r="T5" s="51">
        <f>スプレッドシートデータ!U87</f>
        <v>31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スプレッドシートデータ!C88</f>
        <v>5</v>
      </c>
      <c r="C6" s="51">
        <f>スプレッドシートデータ!D88</f>
        <v>1</v>
      </c>
      <c r="D6" s="51">
        <f>スプレッドシートデータ!E88</f>
        <v>15</v>
      </c>
      <c r="E6" s="51">
        <f>スプレッドシートデータ!F88</f>
        <v>10</v>
      </c>
      <c r="F6" s="51">
        <f>スプレッドシートデータ!G88</f>
        <v>7</v>
      </c>
      <c r="G6" s="51">
        <f>スプレッドシートデータ!H88</f>
        <v>32</v>
      </c>
      <c r="H6" s="51">
        <f>スプレッドシートデータ!I88</f>
        <v>10</v>
      </c>
      <c r="I6" s="51">
        <f>スプレッドシートデータ!J88</f>
        <v>15</v>
      </c>
      <c r="J6" s="51">
        <f>スプレッドシートデータ!K88</f>
        <v>19</v>
      </c>
      <c r="K6" s="51">
        <f>スプレッドシートデータ!L88</f>
        <v>4</v>
      </c>
      <c r="L6" s="51">
        <f>スプレッドシートデータ!M88</f>
        <v>10</v>
      </c>
      <c r="M6" s="51">
        <f>スプレッドシートデータ!N88</f>
        <v>22</v>
      </c>
      <c r="N6" s="51">
        <f>スプレッドシートデータ!O88</f>
        <v>17</v>
      </c>
      <c r="O6" s="51">
        <f>スプレッドシートデータ!P88</f>
        <v>3</v>
      </c>
      <c r="P6" s="51">
        <f>スプレッドシートデータ!Q88</f>
        <v>16</v>
      </c>
      <c r="Q6" s="51">
        <f>スプレッドシートデータ!R88</f>
        <v>17</v>
      </c>
      <c r="R6" s="51">
        <f>スプレッドシートデータ!S88</f>
        <v>5</v>
      </c>
      <c r="S6" s="51">
        <f>スプレッドシートデータ!T88</f>
        <v>33</v>
      </c>
      <c r="T6" s="51">
        <f>スプレッドシートデータ!U88</f>
        <v>22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スプレッドシートデータ!C89</f>
        <v>2</v>
      </c>
      <c r="C7" s="51">
        <f>スプレッドシートデータ!D89</f>
        <v>0</v>
      </c>
      <c r="D7" s="51">
        <f>スプレッドシートデータ!E89</f>
        <v>2</v>
      </c>
      <c r="E7" s="51">
        <f>スプレッドシートデータ!F89</f>
        <v>2</v>
      </c>
      <c r="F7" s="51">
        <f>スプレッドシートデータ!G89</f>
        <v>0</v>
      </c>
      <c r="G7" s="51">
        <f>スプレッドシートデータ!H89</f>
        <v>0</v>
      </c>
      <c r="H7" s="51">
        <f>スプレッドシートデータ!I89</f>
        <v>0</v>
      </c>
      <c r="I7" s="51">
        <f>スプレッドシートデータ!J89</f>
        <v>0</v>
      </c>
      <c r="J7" s="51">
        <f>スプレッドシートデータ!K89</f>
        <v>0</v>
      </c>
      <c r="K7" s="51">
        <f>スプレッドシートデータ!L89</f>
        <v>0</v>
      </c>
      <c r="L7" s="51">
        <f>スプレッドシートデータ!M89</f>
        <v>0</v>
      </c>
      <c r="M7" s="51">
        <f>スプレッドシートデータ!N89</f>
        <v>0</v>
      </c>
      <c r="N7" s="51">
        <f>スプレッドシートデータ!O89</f>
        <v>0</v>
      </c>
      <c r="O7" s="51">
        <f>スプレッドシートデータ!P89</f>
        <v>0</v>
      </c>
      <c r="P7" s="51">
        <f>スプレッドシートデータ!Q89</f>
        <v>0</v>
      </c>
      <c r="Q7" s="51">
        <f>スプレッドシートデータ!R89</f>
        <v>0</v>
      </c>
      <c r="R7" s="51">
        <f>スプレッドシートデータ!S89</f>
        <v>0</v>
      </c>
      <c r="S7" s="51">
        <f>スプレッドシートデータ!T89</f>
        <v>0</v>
      </c>
      <c r="T7" s="51">
        <f>スプレッドシートデータ!U89</f>
        <v>0</v>
      </c>
      <c r="U7" s="5"/>
      <c r="V7" s="7"/>
      <c r="AA7"/>
    </row>
    <row r="8" spans="1:27" x14ac:dyDescent="0.35">
      <c r="A8" s="53" t="s">
        <v>3</v>
      </c>
      <c r="B8" s="54">
        <f>SUM(B4:B7)</f>
        <v>93</v>
      </c>
      <c r="C8" s="54">
        <f t="shared" ref="C8:T8" si="0">SUM(C4:C7)</f>
        <v>93</v>
      </c>
      <c r="D8" s="54">
        <f t="shared" si="0"/>
        <v>93</v>
      </c>
      <c r="E8" s="54">
        <f t="shared" si="0"/>
        <v>93</v>
      </c>
      <c r="F8" s="54">
        <f t="shared" si="0"/>
        <v>93</v>
      </c>
      <c r="G8" s="54">
        <f t="shared" si="0"/>
        <v>93</v>
      </c>
      <c r="H8" s="54">
        <f t="shared" si="0"/>
        <v>93</v>
      </c>
      <c r="I8" s="54">
        <f t="shared" si="0"/>
        <v>93</v>
      </c>
      <c r="J8" s="54">
        <f t="shared" si="0"/>
        <v>93</v>
      </c>
      <c r="K8" s="54">
        <f t="shared" si="0"/>
        <v>93</v>
      </c>
      <c r="L8" s="54">
        <f t="shared" si="0"/>
        <v>93</v>
      </c>
      <c r="M8" s="54">
        <f t="shared" si="0"/>
        <v>93</v>
      </c>
      <c r="N8" s="54">
        <f t="shared" si="0"/>
        <v>93</v>
      </c>
      <c r="O8" s="54">
        <f t="shared" si="0"/>
        <v>93</v>
      </c>
      <c r="P8" s="54">
        <f t="shared" si="0"/>
        <v>93</v>
      </c>
      <c r="Q8" s="54">
        <f t="shared" si="0"/>
        <v>93</v>
      </c>
      <c r="R8" s="54">
        <f t="shared" si="0"/>
        <v>93</v>
      </c>
      <c r="S8" s="54">
        <f t="shared" si="0"/>
        <v>93</v>
      </c>
      <c r="T8" s="54">
        <f t="shared" si="0"/>
        <v>93</v>
      </c>
      <c r="U8" s="5"/>
      <c r="V8" s="7"/>
      <c r="AA8"/>
    </row>
    <row r="9" spans="1:27" x14ac:dyDescent="0.35"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55.9</v>
      </c>
      <c r="C12" s="57">
        <f t="shared" ref="C12:T15" si="1">C4/SUM($B$4:$B$7)*10000%</f>
        <v>67.7</v>
      </c>
      <c r="D12" s="57">
        <f t="shared" si="1"/>
        <v>32.299999999999997</v>
      </c>
      <c r="E12" s="57">
        <f t="shared" si="1"/>
        <v>51.6</v>
      </c>
      <c r="F12" s="57">
        <f t="shared" si="1"/>
        <v>51.6</v>
      </c>
      <c r="G12" s="57">
        <f t="shared" si="1"/>
        <v>32.299999999999997</v>
      </c>
      <c r="H12" s="57">
        <f t="shared" si="1"/>
        <v>53.8</v>
      </c>
      <c r="I12" s="57">
        <f t="shared" si="1"/>
        <v>48.4</v>
      </c>
      <c r="J12" s="57">
        <f t="shared" si="1"/>
        <v>37.6</v>
      </c>
      <c r="K12" s="57">
        <f t="shared" si="1"/>
        <v>59.1</v>
      </c>
      <c r="L12" s="57">
        <f t="shared" si="1"/>
        <v>44.1</v>
      </c>
      <c r="M12" s="57">
        <f t="shared" si="1"/>
        <v>37.6</v>
      </c>
      <c r="N12" s="57">
        <f t="shared" si="1"/>
        <v>52.7</v>
      </c>
      <c r="O12" s="57">
        <f t="shared" si="1"/>
        <v>72</v>
      </c>
      <c r="P12" s="57">
        <f t="shared" si="1"/>
        <v>46.2</v>
      </c>
      <c r="Q12" s="57">
        <f t="shared" si="1"/>
        <v>38.700000000000003</v>
      </c>
      <c r="R12" s="57">
        <f t="shared" si="1"/>
        <v>45.2</v>
      </c>
      <c r="S12" s="57">
        <f t="shared" si="1"/>
        <v>33.299999999999997</v>
      </c>
      <c r="T12" s="57">
        <f t="shared" si="1"/>
        <v>43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36.6</v>
      </c>
      <c r="C13" s="57">
        <f t="shared" si="2"/>
        <v>31.2</v>
      </c>
      <c r="D13" s="57">
        <f t="shared" si="2"/>
        <v>49.5</v>
      </c>
      <c r="E13" s="57">
        <f t="shared" si="2"/>
        <v>35.5</v>
      </c>
      <c r="F13" s="57">
        <f t="shared" si="2"/>
        <v>40.9</v>
      </c>
      <c r="G13" s="57">
        <f t="shared" si="2"/>
        <v>33.299999999999997</v>
      </c>
      <c r="H13" s="57">
        <f t="shared" si="2"/>
        <v>35.5</v>
      </c>
      <c r="I13" s="57">
        <f t="shared" si="2"/>
        <v>35.5</v>
      </c>
      <c r="J13" s="57">
        <f t="shared" si="2"/>
        <v>41.9</v>
      </c>
      <c r="K13" s="57">
        <f t="shared" si="2"/>
        <v>36.6</v>
      </c>
      <c r="L13" s="57">
        <f t="shared" si="2"/>
        <v>45.2</v>
      </c>
      <c r="M13" s="57">
        <f t="shared" si="2"/>
        <v>38.700000000000003</v>
      </c>
      <c r="N13" s="57">
        <f t="shared" si="2"/>
        <v>29</v>
      </c>
      <c r="O13" s="57">
        <f t="shared" si="2"/>
        <v>24.7</v>
      </c>
      <c r="P13" s="57">
        <f t="shared" si="2"/>
        <v>36.6</v>
      </c>
      <c r="Q13" s="57">
        <f t="shared" si="2"/>
        <v>43</v>
      </c>
      <c r="R13" s="57">
        <f t="shared" si="1"/>
        <v>49.5</v>
      </c>
      <c r="S13" s="57">
        <f t="shared" si="1"/>
        <v>31.2</v>
      </c>
      <c r="T13" s="57">
        <f t="shared" si="1"/>
        <v>33.299999999999997</v>
      </c>
      <c r="U13" s="6"/>
      <c r="V13" s="11"/>
      <c r="AA13"/>
    </row>
    <row r="14" spans="1:27" x14ac:dyDescent="0.4">
      <c r="A14" s="56" t="s">
        <v>6</v>
      </c>
      <c r="B14" s="57">
        <f t="shared" si="2"/>
        <v>5.4</v>
      </c>
      <c r="C14" s="57">
        <f t="shared" si="2"/>
        <v>1.1000000000000001</v>
      </c>
      <c r="D14" s="57">
        <f t="shared" si="2"/>
        <v>16.100000000000001</v>
      </c>
      <c r="E14" s="57">
        <f t="shared" si="2"/>
        <v>10.8</v>
      </c>
      <c r="F14" s="57">
        <f t="shared" si="2"/>
        <v>7.5</v>
      </c>
      <c r="G14" s="57">
        <f t="shared" si="2"/>
        <v>34.4</v>
      </c>
      <c r="H14" s="57">
        <f t="shared" si="2"/>
        <v>10.8</v>
      </c>
      <c r="I14" s="57">
        <f t="shared" si="2"/>
        <v>16.100000000000001</v>
      </c>
      <c r="J14" s="57">
        <f t="shared" si="2"/>
        <v>20.399999999999999</v>
      </c>
      <c r="K14" s="57">
        <f t="shared" si="2"/>
        <v>4.3</v>
      </c>
      <c r="L14" s="57">
        <f t="shared" si="2"/>
        <v>10.8</v>
      </c>
      <c r="M14" s="57">
        <f t="shared" si="2"/>
        <v>23.7</v>
      </c>
      <c r="N14" s="57">
        <f t="shared" si="2"/>
        <v>18.3</v>
      </c>
      <c r="O14" s="57">
        <f t="shared" si="2"/>
        <v>3.2</v>
      </c>
      <c r="P14" s="57">
        <f t="shared" si="2"/>
        <v>17.2</v>
      </c>
      <c r="Q14" s="57">
        <f t="shared" si="2"/>
        <v>18.3</v>
      </c>
      <c r="R14" s="57">
        <f t="shared" si="1"/>
        <v>5.4</v>
      </c>
      <c r="S14" s="57">
        <f t="shared" si="1"/>
        <v>35.5</v>
      </c>
      <c r="T14" s="57">
        <f t="shared" si="1"/>
        <v>23.7</v>
      </c>
      <c r="U14" s="6"/>
      <c r="V14" s="11"/>
      <c r="AA14"/>
    </row>
    <row r="15" spans="1:27" x14ac:dyDescent="0.4">
      <c r="A15" s="56" t="s">
        <v>7</v>
      </c>
      <c r="B15" s="57">
        <f t="shared" si="2"/>
        <v>2.2000000000000002</v>
      </c>
      <c r="C15" s="57">
        <f t="shared" si="2"/>
        <v>0</v>
      </c>
      <c r="D15" s="57">
        <f t="shared" si="2"/>
        <v>2.2000000000000002</v>
      </c>
      <c r="E15" s="57">
        <f t="shared" si="2"/>
        <v>2.2000000000000002</v>
      </c>
      <c r="F15" s="57">
        <f t="shared" si="2"/>
        <v>0</v>
      </c>
      <c r="G15" s="57">
        <f t="shared" si="2"/>
        <v>0</v>
      </c>
      <c r="H15" s="57">
        <f t="shared" si="2"/>
        <v>0</v>
      </c>
      <c r="I15" s="57">
        <f t="shared" si="2"/>
        <v>0</v>
      </c>
      <c r="J15" s="57">
        <f t="shared" si="2"/>
        <v>0</v>
      </c>
      <c r="K15" s="57">
        <f t="shared" si="2"/>
        <v>0</v>
      </c>
      <c r="L15" s="57">
        <f t="shared" si="2"/>
        <v>0</v>
      </c>
      <c r="M15" s="57">
        <f t="shared" si="2"/>
        <v>0</v>
      </c>
      <c r="N15" s="57">
        <f t="shared" si="2"/>
        <v>0</v>
      </c>
      <c r="O15" s="57">
        <f t="shared" si="2"/>
        <v>0</v>
      </c>
      <c r="P15" s="57">
        <f t="shared" si="2"/>
        <v>0</v>
      </c>
      <c r="Q15" s="57">
        <f t="shared" si="2"/>
        <v>0</v>
      </c>
      <c r="R15" s="57">
        <f t="shared" si="1"/>
        <v>0</v>
      </c>
      <c r="S15" s="57">
        <f t="shared" si="1"/>
        <v>0</v>
      </c>
      <c r="T15" s="57">
        <f t="shared" si="1"/>
        <v>0</v>
      </c>
      <c r="U15" s="6"/>
      <c r="V15" s="11"/>
      <c r="AA15"/>
    </row>
    <row r="16" spans="1:27" s="37" customFormat="1" x14ac:dyDescent="0.4">
      <c r="A16" s="39"/>
      <c r="B16" s="60">
        <f>SUM(B12:B15)</f>
        <v>100.1</v>
      </c>
      <c r="C16" s="60">
        <f t="shared" ref="C16:T16" si="3">SUM(C12:C15)</f>
        <v>100</v>
      </c>
      <c r="D16" s="60">
        <f t="shared" si="3"/>
        <v>100.1</v>
      </c>
      <c r="E16" s="60">
        <f t="shared" si="3"/>
        <v>100.1</v>
      </c>
      <c r="F16" s="60">
        <f t="shared" si="3"/>
        <v>100</v>
      </c>
      <c r="G16" s="60">
        <f t="shared" si="3"/>
        <v>100</v>
      </c>
      <c r="H16" s="60">
        <f t="shared" si="3"/>
        <v>100.1</v>
      </c>
      <c r="I16" s="60">
        <f t="shared" si="3"/>
        <v>100</v>
      </c>
      <c r="J16" s="60">
        <f t="shared" si="3"/>
        <v>99.9</v>
      </c>
      <c r="K16" s="60">
        <f t="shared" si="3"/>
        <v>100</v>
      </c>
      <c r="L16" s="60">
        <f t="shared" si="3"/>
        <v>100.1</v>
      </c>
      <c r="M16" s="60">
        <f t="shared" si="3"/>
        <v>100</v>
      </c>
      <c r="N16" s="60">
        <f t="shared" si="3"/>
        <v>100</v>
      </c>
      <c r="O16" s="60">
        <f t="shared" si="3"/>
        <v>99.9</v>
      </c>
      <c r="P16" s="60">
        <f t="shared" si="3"/>
        <v>100</v>
      </c>
      <c r="Q16" s="60">
        <f t="shared" si="3"/>
        <v>100</v>
      </c>
      <c r="R16" s="60">
        <f t="shared" si="3"/>
        <v>100.1</v>
      </c>
      <c r="S16" s="60">
        <f t="shared" si="3"/>
        <v>100</v>
      </c>
      <c r="T16" s="60">
        <f t="shared" si="3"/>
        <v>100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55.8</v>
      </c>
      <c r="C22" s="38">
        <v>67.7</v>
      </c>
      <c r="D22" s="38">
        <v>32.299999999999997</v>
      </c>
      <c r="E22" s="38">
        <v>51.5</v>
      </c>
      <c r="F22" s="38">
        <v>51.6</v>
      </c>
      <c r="G22" s="38">
        <v>32.299999999999997</v>
      </c>
      <c r="H22" s="38">
        <v>53.7</v>
      </c>
      <c r="I22" s="38">
        <v>48.4</v>
      </c>
      <c r="J22" s="38">
        <v>37.6</v>
      </c>
      <c r="K22" s="38">
        <v>59.1</v>
      </c>
      <c r="L22" s="38">
        <v>44.1</v>
      </c>
      <c r="M22" s="38">
        <v>37.6</v>
      </c>
      <c r="N22" s="38">
        <v>52.7</v>
      </c>
      <c r="O22" s="38">
        <v>72.099999999999994</v>
      </c>
      <c r="P22" s="38">
        <v>46.2</v>
      </c>
      <c r="Q22" s="38">
        <v>38.700000000000003</v>
      </c>
      <c r="R22" s="38">
        <v>45.2</v>
      </c>
      <c r="S22" s="38">
        <v>33.299999999999997</v>
      </c>
      <c r="T22" s="38">
        <v>43</v>
      </c>
      <c r="U22" s="5"/>
      <c r="V22" s="9"/>
      <c r="AA22"/>
    </row>
    <row r="23" spans="1:27" x14ac:dyDescent="0.2">
      <c r="A23" s="56" t="s">
        <v>5</v>
      </c>
      <c r="B23" s="38">
        <v>36.6</v>
      </c>
      <c r="C23" s="38">
        <v>31.2</v>
      </c>
      <c r="D23" s="38">
        <v>49.4</v>
      </c>
      <c r="E23" s="38">
        <v>35.5</v>
      </c>
      <c r="F23" s="38">
        <v>40.9</v>
      </c>
      <c r="G23" s="38">
        <v>33.299999999999997</v>
      </c>
      <c r="H23" s="38">
        <v>35.5</v>
      </c>
      <c r="I23" s="38">
        <v>35.5</v>
      </c>
      <c r="J23" s="38">
        <v>42</v>
      </c>
      <c r="K23" s="38">
        <v>36.6</v>
      </c>
      <c r="L23" s="38">
        <v>45.1</v>
      </c>
      <c r="M23" s="38">
        <v>38.700000000000003</v>
      </c>
      <c r="N23" s="38">
        <v>29</v>
      </c>
      <c r="O23" s="38">
        <v>24.7</v>
      </c>
      <c r="P23" s="38">
        <v>36.6</v>
      </c>
      <c r="Q23" s="38">
        <v>43</v>
      </c>
      <c r="R23" s="38">
        <v>49.4</v>
      </c>
      <c r="S23" s="38">
        <v>31.2</v>
      </c>
      <c r="T23" s="38">
        <v>33.299999999999997</v>
      </c>
      <c r="U23" s="5"/>
      <c r="V23" s="9"/>
      <c r="AA23"/>
    </row>
    <row r="24" spans="1:27" x14ac:dyDescent="0.2">
      <c r="A24" s="56" t="s">
        <v>6</v>
      </c>
      <c r="B24" s="38">
        <v>5.4</v>
      </c>
      <c r="C24" s="38">
        <v>1.1000000000000001</v>
      </c>
      <c r="D24" s="38">
        <v>16.100000000000001</v>
      </c>
      <c r="E24" s="38">
        <v>10.8</v>
      </c>
      <c r="F24" s="38">
        <v>7.5</v>
      </c>
      <c r="G24" s="38">
        <v>34.4</v>
      </c>
      <c r="H24" s="38">
        <v>10.8</v>
      </c>
      <c r="I24" s="38">
        <v>16.100000000000001</v>
      </c>
      <c r="J24" s="38">
        <v>20.399999999999999</v>
      </c>
      <c r="K24" s="38">
        <v>4.3</v>
      </c>
      <c r="L24" s="38">
        <v>10.8</v>
      </c>
      <c r="M24" s="38">
        <v>23.7</v>
      </c>
      <c r="N24" s="38">
        <v>18.3</v>
      </c>
      <c r="O24" s="38">
        <v>3.2</v>
      </c>
      <c r="P24" s="38">
        <v>17.2</v>
      </c>
      <c r="Q24" s="38">
        <v>18.3</v>
      </c>
      <c r="R24" s="38">
        <v>5.4</v>
      </c>
      <c r="S24" s="38">
        <v>35.5</v>
      </c>
      <c r="T24" s="38">
        <v>23.7</v>
      </c>
      <c r="U24" s="5"/>
      <c r="V24" s="9"/>
      <c r="AA24"/>
    </row>
    <row r="25" spans="1:27" x14ac:dyDescent="0.2">
      <c r="A25" s="56" t="s">
        <v>7</v>
      </c>
      <c r="B25" s="38">
        <v>2.2000000000000002</v>
      </c>
      <c r="C25" s="38">
        <v>0</v>
      </c>
      <c r="D25" s="38">
        <v>2.2000000000000002</v>
      </c>
      <c r="E25" s="38">
        <v>2.2000000000000002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0.55800000000000005</v>
      </c>
      <c r="C29" s="58">
        <f t="shared" ref="C29:T32" si="5">C22%</f>
        <v>0.67700000000000005</v>
      </c>
      <c r="D29" s="58">
        <f t="shared" si="5"/>
        <v>0.32300000000000001</v>
      </c>
      <c r="E29" s="58">
        <f t="shared" si="5"/>
        <v>0.51500000000000001</v>
      </c>
      <c r="F29" s="58">
        <f t="shared" si="5"/>
        <v>0.51600000000000001</v>
      </c>
      <c r="G29" s="58">
        <f t="shared" si="5"/>
        <v>0.32300000000000001</v>
      </c>
      <c r="H29" s="58">
        <f t="shared" si="5"/>
        <v>0.53700000000000003</v>
      </c>
      <c r="I29" s="58">
        <f t="shared" si="5"/>
        <v>0.48399999999999999</v>
      </c>
      <c r="J29" s="58">
        <f t="shared" si="5"/>
        <v>0.376</v>
      </c>
      <c r="K29" s="58">
        <f t="shared" si="5"/>
        <v>0.59099999999999997</v>
      </c>
      <c r="L29" s="58">
        <f t="shared" si="5"/>
        <v>0.441</v>
      </c>
      <c r="M29" s="58">
        <f t="shared" si="5"/>
        <v>0.376</v>
      </c>
      <c r="N29" s="58">
        <f t="shared" si="5"/>
        <v>0.52700000000000002</v>
      </c>
      <c r="O29" s="58">
        <f t="shared" si="5"/>
        <v>0.72099999999999997</v>
      </c>
      <c r="P29" s="58">
        <f t="shared" si="5"/>
        <v>0.46200000000000002</v>
      </c>
      <c r="Q29" s="58">
        <f t="shared" si="5"/>
        <v>0.38700000000000001</v>
      </c>
      <c r="R29" s="58">
        <f t="shared" si="5"/>
        <v>0.45200000000000001</v>
      </c>
      <c r="S29" s="58">
        <f t="shared" si="5"/>
        <v>0.33300000000000002</v>
      </c>
      <c r="T29" s="58">
        <f t="shared" si="5"/>
        <v>0.43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0.36599999999999999</v>
      </c>
      <c r="C30" s="58">
        <f t="shared" si="6"/>
        <v>0.312</v>
      </c>
      <c r="D30" s="58">
        <f t="shared" si="6"/>
        <v>0.49399999999999999</v>
      </c>
      <c r="E30" s="58">
        <f t="shared" si="6"/>
        <v>0.35499999999999998</v>
      </c>
      <c r="F30" s="58">
        <f t="shared" si="6"/>
        <v>0.40899999999999997</v>
      </c>
      <c r="G30" s="58">
        <f t="shared" si="6"/>
        <v>0.33300000000000002</v>
      </c>
      <c r="H30" s="58">
        <f t="shared" si="6"/>
        <v>0.35499999999999998</v>
      </c>
      <c r="I30" s="58">
        <f t="shared" si="6"/>
        <v>0.35499999999999998</v>
      </c>
      <c r="J30" s="58">
        <f t="shared" si="6"/>
        <v>0.42</v>
      </c>
      <c r="K30" s="58">
        <f t="shared" si="6"/>
        <v>0.36599999999999999</v>
      </c>
      <c r="L30" s="58">
        <f t="shared" si="6"/>
        <v>0.45100000000000001</v>
      </c>
      <c r="M30" s="58">
        <f t="shared" si="6"/>
        <v>0.38700000000000001</v>
      </c>
      <c r="N30" s="58">
        <f t="shared" si="6"/>
        <v>0.28999999999999998</v>
      </c>
      <c r="O30" s="58">
        <f t="shared" si="6"/>
        <v>0.247</v>
      </c>
      <c r="P30" s="58">
        <f t="shared" si="6"/>
        <v>0.36599999999999999</v>
      </c>
      <c r="Q30" s="58">
        <f t="shared" si="6"/>
        <v>0.43</v>
      </c>
      <c r="R30" s="58">
        <f t="shared" si="5"/>
        <v>0.49399999999999999</v>
      </c>
      <c r="S30" s="58">
        <f t="shared" si="5"/>
        <v>0.312</v>
      </c>
      <c r="T30" s="58">
        <f t="shared" si="5"/>
        <v>0.33300000000000002</v>
      </c>
      <c r="U30" s="6"/>
      <c r="V30" s="7"/>
      <c r="AA30"/>
    </row>
    <row r="31" spans="1:27" x14ac:dyDescent="0.4">
      <c r="A31" s="56" t="s">
        <v>6</v>
      </c>
      <c r="B31" s="58">
        <f t="shared" si="6"/>
        <v>5.3999999999999999E-2</v>
      </c>
      <c r="C31" s="58">
        <f t="shared" si="6"/>
        <v>1.0999999999999999E-2</v>
      </c>
      <c r="D31" s="58">
        <f t="shared" si="6"/>
        <v>0.161</v>
      </c>
      <c r="E31" s="58">
        <f t="shared" si="6"/>
        <v>0.108</v>
      </c>
      <c r="F31" s="58">
        <f t="shared" si="6"/>
        <v>7.4999999999999997E-2</v>
      </c>
      <c r="G31" s="58">
        <f t="shared" si="6"/>
        <v>0.34399999999999997</v>
      </c>
      <c r="H31" s="58">
        <f t="shared" si="6"/>
        <v>0.108</v>
      </c>
      <c r="I31" s="58">
        <f t="shared" si="6"/>
        <v>0.161</v>
      </c>
      <c r="J31" s="58">
        <f t="shared" si="6"/>
        <v>0.20399999999999999</v>
      </c>
      <c r="K31" s="58">
        <f t="shared" si="6"/>
        <v>4.2999999999999997E-2</v>
      </c>
      <c r="L31" s="58">
        <f t="shared" si="6"/>
        <v>0.108</v>
      </c>
      <c r="M31" s="58">
        <f t="shared" si="6"/>
        <v>0.23699999999999999</v>
      </c>
      <c r="N31" s="58">
        <f t="shared" si="6"/>
        <v>0.183</v>
      </c>
      <c r="O31" s="58">
        <f t="shared" si="6"/>
        <v>3.2000000000000001E-2</v>
      </c>
      <c r="P31" s="58">
        <f t="shared" si="6"/>
        <v>0.17199999999999999</v>
      </c>
      <c r="Q31" s="58">
        <f t="shared" si="6"/>
        <v>0.183</v>
      </c>
      <c r="R31" s="58">
        <f t="shared" si="5"/>
        <v>5.3999999999999999E-2</v>
      </c>
      <c r="S31" s="58">
        <f t="shared" si="5"/>
        <v>0.35499999999999998</v>
      </c>
      <c r="T31" s="58">
        <f t="shared" si="5"/>
        <v>0.23699999999999999</v>
      </c>
      <c r="U31" s="6"/>
      <c r="V31" s="7"/>
      <c r="AA31"/>
    </row>
    <row r="32" spans="1:27" x14ac:dyDescent="0.4">
      <c r="A32" s="56" t="s">
        <v>7</v>
      </c>
      <c r="B32" s="58">
        <f t="shared" si="6"/>
        <v>2.1999999999999999E-2</v>
      </c>
      <c r="C32" s="58">
        <f t="shared" si="6"/>
        <v>0</v>
      </c>
      <c r="D32" s="58">
        <f t="shared" si="6"/>
        <v>2.1999999999999999E-2</v>
      </c>
      <c r="E32" s="58">
        <f t="shared" si="6"/>
        <v>2.1999999999999999E-2</v>
      </c>
      <c r="F32" s="58">
        <f t="shared" si="6"/>
        <v>0</v>
      </c>
      <c r="G32" s="58">
        <f t="shared" si="6"/>
        <v>0</v>
      </c>
      <c r="H32" s="58">
        <f t="shared" si="6"/>
        <v>0</v>
      </c>
      <c r="I32" s="58">
        <f t="shared" si="6"/>
        <v>0</v>
      </c>
      <c r="J32" s="58">
        <f t="shared" si="6"/>
        <v>0</v>
      </c>
      <c r="K32" s="58">
        <f t="shared" si="6"/>
        <v>0</v>
      </c>
      <c r="L32" s="58">
        <f t="shared" si="6"/>
        <v>0</v>
      </c>
      <c r="M32" s="58">
        <f t="shared" si="6"/>
        <v>0</v>
      </c>
      <c r="N32" s="58">
        <f t="shared" si="6"/>
        <v>0</v>
      </c>
      <c r="O32" s="58">
        <f t="shared" si="6"/>
        <v>0</v>
      </c>
      <c r="P32" s="58">
        <f t="shared" si="6"/>
        <v>0</v>
      </c>
      <c r="Q32" s="58">
        <f t="shared" si="6"/>
        <v>0</v>
      </c>
      <c r="R32" s="58">
        <f t="shared" si="5"/>
        <v>0</v>
      </c>
      <c r="S32" s="58">
        <f t="shared" si="5"/>
        <v>0</v>
      </c>
      <c r="T32" s="58">
        <f t="shared" si="5"/>
        <v>0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73">
        <f>全校!K38</f>
        <v>7</v>
      </c>
      <c r="K38" s="73"/>
      <c r="L38" s="74">
        <f>全校!M38</f>
        <v>11</v>
      </c>
      <c r="M38" s="74"/>
      <c r="N38" s="79" t="s">
        <v>79</v>
      </c>
      <c r="O38" s="79"/>
      <c r="P38" s="75">
        <f>B8</f>
        <v>93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15" priority="2" operator="notEqual">
      <formula>100</formula>
    </cfRule>
  </conditionalFormatting>
  <conditionalFormatting sqref="B26:T26">
    <cfRule type="cellIs" dxfId="14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view="pageBreakPreview" topLeftCell="A130" zoomScale="85" zoomScaleNormal="85" zoomScaleSheetLayoutView="85" workbookViewId="0">
      <selection activeCell="Y88" sqref="Y88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スプレッドシートデータ!C74</f>
        <v>13</v>
      </c>
      <c r="C4" s="51">
        <f>スプレッドシートデータ!D74</f>
        <v>21</v>
      </c>
      <c r="D4" s="51">
        <f>スプレッドシートデータ!E74</f>
        <v>6</v>
      </c>
      <c r="E4" s="51">
        <f>スプレッドシートデータ!F74</f>
        <v>11</v>
      </c>
      <c r="F4" s="51">
        <f>スプレッドシートデータ!G74</f>
        <v>12</v>
      </c>
      <c r="G4" s="51">
        <f>スプレッドシートデータ!H74</f>
        <v>7</v>
      </c>
      <c r="H4" s="51">
        <f>スプレッドシートデータ!I74</f>
        <v>10</v>
      </c>
      <c r="I4" s="51">
        <f>スプレッドシートデータ!J74</f>
        <v>11</v>
      </c>
      <c r="J4" s="51">
        <f>スプレッドシートデータ!K74</f>
        <v>10</v>
      </c>
      <c r="K4" s="51">
        <f>スプレッドシートデータ!L74</f>
        <v>12</v>
      </c>
      <c r="L4" s="51">
        <f>スプレッドシートデータ!M74</f>
        <v>11</v>
      </c>
      <c r="M4" s="51">
        <f>スプレッドシートデータ!N74</f>
        <v>9</v>
      </c>
      <c r="N4" s="51">
        <f>スプレッドシートデータ!O74</f>
        <v>16</v>
      </c>
      <c r="O4" s="51">
        <f>スプレッドシートデータ!P74</f>
        <v>20</v>
      </c>
      <c r="P4" s="51">
        <f>スプレッドシートデータ!Q74</f>
        <v>12</v>
      </c>
      <c r="Q4" s="51">
        <f>スプレッドシートデータ!R74</f>
        <v>9</v>
      </c>
      <c r="R4" s="51">
        <f>スプレッドシートデータ!S74</f>
        <v>15</v>
      </c>
      <c r="S4" s="51">
        <f>スプレッドシートデータ!T74</f>
        <v>13</v>
      </c>
      <c r="T4" s="51">
        <f>スプレッドシートデータ!U74</f>
        <v>15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スプレッドシートデータ!C75</f>
        <v>13</v>
      </c>
      <c r="C5" s="51">
        <f>スプレッドシートデータ!D75</f>
        <v>7</v>
      </c>
      <c r="D5" s="51">
        <f>スプレッドシートデータ!E75</f>
        <v>17</v>
      </c>
      <c r="E5" s="51">
        <f>スプレッドシートデータ!F75</f>
        <v>14</v>
      </c>
      <c r="F5" s="51">
        <f>スプレッドシートデータ!G75</f>
        <v>14</v>
      </c>
      <c r="G5" s="51">
        <f>スプレッドシートデータ!H75</f>
        <v>13</v>
      </c>
      <c r="H5" s="51">
        <f>スプレッドシートデータ!I75</f>
        <v>15</v>
      </c>
      <c r="I5" s="51">
        <f>スプレッドシートデータ!J75</f>
        <v>11</v>
      </c>
      <c r="J5" s="51">
        <f>スプレッドシートデータ!K75</f>
        <v>11</v>
      </c>
      <c r="K5" s="51">
        <f>スプレッドシートデータ!L75</f>
        <v>14</v>
      </c>
      <c r="L5" s="51">
        <f>スプレッドシートデータ!M75</f>
        <v>13</v>
      </c>
      <c r="M5" s="51">
        <f>スプレッドシートデータ!N75</f>
        <v>11</v>
      </c>
      <c r="N5" s="51">
        <f>スプレッドシートデータ!O75</f>
        <v>7</v>
      </c>
      <c r="O5" s="51">
        <f>スプレッドシートデータ!P75</f>
        <v>7</v>
      </c>
      <c r="P5" s="51">
        <f>スプレッドシートデータ!Q75</f>
        <v>8</v>
      </c>
      <c r="Q5" s="51">
        <f>スプレッドシートデータ!R75</f>
        <v>13</v>
      </c>
      <c r="R5" s="51">
        <f>スプレッドシートデータ!S75</f>
        <v>12</v>
      </c>
      <c r="S5" s="51">
        <f>スプレッドシートデータ!T75</f>
        <v>6</v>
      </c>
      <c r="T5" s="51">
        <f>スプレッドシートデータ!U75</f>
        <v>8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スプレッドシートデータ!C76</f>
        <v>1</v>
      </c>
      <c r="C6" s="51">
        <f>スプレッドシートデータ!D76</f>
        <v>0</v>
      </c>
      <c r="D6" s="51">
        <f>スプレッドシートデータ!E76</f>
        <v>4</v>
      </c>
      <c r="E6" s="51">
        <f>スプレッドシートデータ!F76</f>
        <v>3</v>
      </c>
      <c r="F6" s="51">
        <f>スプレッドシートデータ!G76</f>
        <v>2</v>
      </c>
      <c r="G6" s="51">
        <f>スプレッドシートデータ!H76</f>
        <v>8</v>
      </c>
      <c r="H6" s="51">
        <f>スプレッドシートデータ!I76</f>
        <v>3</v>
      </c>
      <c r="I6" s="51">
        <f>スプレッドシートデータ!J76</f>
        <v>6</v>
      </c>
      <c r="J6" s="51">
        <f>スプレッドシートデータ!K76</f>
        <v>7</v>
      </c>
      <c r="K6" s="51">
        <f>スプレッドシートデータ!L76</f>
        <v>2</v>
      </c>
      <c r="L6" s="51">
        <f>スプレッドシートデータ!M76</f>
        <v>4</v>
      </c>
      <c r="M6" s="51">
        <f>スプレッドシートデータ!N76</f>
        <v>8</v>
      </c>
      <c r="N6" s="51">
        <f>スプレッドシートデータ!O76</f>
        <v>5</v>
      </c>
      <c r="O6" s="51">
        <f>スプレッドシートデータ!P76</f>
        <v>1</v>
      </c>
      <c r="P6" s="51">
        <f>スプレッドシートデータ!Q76</f>
        <v>8</v>
      </c>
      <c r="Q6" s="51">
        <f>スプレッドシートデータ!R76</f>
        <v>6</v>
      </c>
      <c r="R6" s="51">
        <f>スプレッドシートデータ!S76</f>
        <v>1</v>
      </c>
      <c r="S6" s="51">
        <f>スプレッドシートデータ!T76</f>
        <v>9</v>
      </c>
      <c r="T6" s="51">
        <f>スプレッドシートデータ!U76</f>
        <v>5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スプレッドシートデータ!C77</f>
        <v>1</v>
      </c>
      <c r="C7" s="51">
        <f>スプレッドシートデータ!D77</f>
        <v>0</v>
      </c>
      <c r="D7" s="51">
        <f>スプレッドシートデータ!E77</f>
        <v>1</v>
      </c>
      <c r="E7" s="51">
        <f>スプレッドシートデータ!F77</f>
        <v>0</v>
      </c>
      <c r="F7" s="51">
        <f>スプレッドシートデータ!G77</f>
        <v>0</v>
      </c>
      <c r="G7" s="51">
        <f>スプレッドシートデータ!H77</f>
        <v>0</v>
      </c>
      <c r="H7" s="51">
        <f>スプレッドシートデータ!I77</f>
        <v>0</v>
      </c>
      <c r="I7" s="51">
        <f>スプレッドシートデータ!J77</f>
        <v>0</v>
      </c>
      <c r="J7" s="51">
        <f>スプレッドシートデータ!K77</f>
        <v>0</v>
      </c>
      <c r="K7" s="51">
        <f>スプレッドシートデータ!L77</f>
        <v>0</v>
      </c>
      <c r="L7" s="51">
        <f>スプレッドシートデータ!M77</f>
        <v>0</v>
      </c>
      <c r="M7" s="51">
        <f>スプレッドシートデータ!N77</f>
        <v>0</v>
      </c>
      <c r="N7" s="51">
        <f>スプレッドシートデータ!O77</f>
        <v>0</v>
      </c>
      <c r="O7" s="51">
        <f>スプレッドシートデータ!P77</f>
        <v>0</v>
      </c>
      <c r="P7" s="51">
        <f>スプレッドシートデータ!Q77</f>
        <v>0</v>
      </c>
      <c r="Q7" s="51">
        <f>スプレッドシートデータ!R77</f>
        <v>0</v>
      </c>
      <c r="R7" s="51">
        <f>スプレッドシートデータ!S77</f>
        <v>0</v>
      </c>
      <c r="S7" s="51">
        <f>スプレッドシートデータ!T77</f>
        <v>0</v>
      </c>
      <c r="T7" s="51">
        <f>スプレッドシートデータ!U77</f>
        <v>0</v>
      </c>
      <c r="U7" s="5"/>
      <c r="V7" s="7"/>
      <c r="AA7"/>
    </row>
    <row r="8" spans="1:27" x14ac:dyDescent="0.35">
      <c r="A8" s="53" t="s">
        <v>3</v>
      </c>
      <c r="B8" s="54">
        <f>SUM(B4:B7)</f>
        <v>28</v>
      </c>
      <c r="C8" s="54">
        <f t="shared" ref="C8:T8" si="0">SUM(C4:C7)</f>
        <v>28</v>
      </c>
      <c r="D8" s="54">
        <f t="shared" si="0"/>
        <v>28</v>
      </c>
      <c r="E8" s="54">
        <f t="shared" si="0"/>
        <v>28</v>
      </c>
      <c r="F8" s="54">
        <f t="shared" si="0"/>
        <v>28</v>
      </c>
      <c r="G8" s="54">
        <f t="shared" si="0"/>
        <v>28</v>
      </c>
      <c r="H8" s="54">
        <f t="shared" si="0"/>
        <v>28</v>
      </c>
      <c r="I8" s="54">
        <f t="shared" si="0"/>
        <v>28</v>
      </c>
      <c r="J8" s="54">
        <f t="shared" si="0"/>
        <v>28</v>
      </c>
      <c r="K8" s="54">
        <f t="shared" si="0"/>
        <v>28</v>
      </c>
      <c r="L8" s="54">
        <f t="shared" si="0"/>
        <v>28</v>
      </c>
      <c r="M8" s="54">
        <f t="shared" si="0"/>
        <v>28</v>
      </c>
      <c r="N8" s="54">
        <f t="shared" si="0"/>
        <v>28</v>
      </c>
      <c r="O8" s="54">
        <f t="shared" si="0"/>
        <v>28</v>
      </c>
      <c r="P8" s="54">
        <f t="shared" si="0"/>
        <v>28</v>
      </c>
      <c r="Q8" s="54">
        <f t="shared" si="0"/>
        <v>28</v>
      </c>
      <c r="R8" s="54">
        <f t="shared" si="0"/>
        <v>28</v>
      </c>
      <c r="S8" s="54">
        <f t="shared" si="0"/>
        <v>28</v>
      </c>
      <c r="T8" s="54">
        <f t="shared" si="0"/>
        <v>28</v>
      </c>
      <c r="U8" s="5"/>
      <c r="V8" s="7"/>
      <c r="AA8"/>
    </row>
    <row r="9" spans="1:27" x14ac:dyDescent="0.35"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46.4</v>
      </c>
      <c r="C12" s="57">
        <f t="shared" ref="C12:T15" si="1">C4/SUM($B$4:$B$7)*10000%</f>
        <v>75</v>
      </c>
      <c r="D12" s="57">
        <f t="shared" si="1"/>
        <v>21.4</v>
      </c>
      <c r="E12" s="57">
        <f t="shared" si="1"/>
        <v>39.299999999999997</v>
      </c>
      <c r="F12" s="57">
        <f t="shared" si="1"/>
        <v>42.9</v>
      </c>
      <c r="G12" s="57">
        <f t="shared" si="1"/>
        <v>25</v>
      </c>
      <c r="H12" s="57">
        <f t="shared" si="1"/>
        <v>35.700000000000003</v>
      </c>
      <c r="I12" s="57">
        <f t="shared" si="1"/>
        <v>39.299999999999997</v>
      </c>
      <c r="J12" s="57">
        <f t="shared" si="1"/>
        <v>35.700000000000003</v>
      </c>
      <c r="K12" s="57">
        <f t="shared" si="1"/>
        <v>42.9</v>
      </c>
      <c r="L12" s="57">
        <f t="shared" si="1"/>
        <v>39.299999999999997</v>
      </c>
      <c r="M12" s="57">
        <f t="shared" si="1"/>
        <v>32.1</v>
      </c>
      <c r="N12" s="57">
        <f t="shared" si="1"/>
        <v>57.1</v>
      </c>
      <c r="O12" s="57">
        <f t="shared" si="1"/>
        <v>71.400000000000006</v>
      </c>
      <c r="P12" s="57">
        <f t="shared" si="1"/>
        <v>42.9</v>
      </c>
      <c r="Q12" s="57">
        <f t="shared" si="1"/>
        <v>32.1</v>
      </c>
      <c r="R12" s="57">
        <f t="shared" si="1"/>
        <v>53.6</v>
      </c>
      <c r="S12" s="57">
        <f t="shared" si="1"/>
        <v>46.4</v>
      </c>
      <c r="T12" s="57">
        <f t="shared" si="1"/>
        <v>53.6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46.4</v>
      </c>
      <c r="C13" s="57">
        <f t="shared" si="2"/>
        <v>25</v>
      </c>
      <c r="D13" s="57">
        <f t="shared" si="2"/>
        <v>60.7</v>
      </c>
      <c r="E13" s="57">
        <f t="shared" si="2"/>
        <v>50</v>
      </c>
      <c r="F13" s="57">
        <f t="shared" si="2"/>
        <v>50</v>
      </c>
      <c r="G13" s="57">
        <f t="shared" si="2"/>
        <v>46.4</v>
      </c>
      <c r="H13" s="57">
        <f t="shared" si="2"/>
        <v>53.6</v>
      </c>
      <c r="I13" s="57">
        <f t="shared" si="2"/>
        <v>39.299999999999997</v>
      </c>
      <c r="J13" s="57">
        <f t="shared" si="2"/>
        <v>39.299999999999997</v>
      </c>
      <c r="K13" s="57">
        <f t="shared" si="2"/>
        <v>50</v>
      </c>
      <c r="L13" s="57">
        <f t="shared" si="2"/>
        <v>46.4</v>
      </c>
      <c r="M13" s="57">
        <f t="shared" si="2"/>
        <v>39.299999999999997</v>
      </c>
      <c r="N13" s="57">
        <f t="shared" si="2"/>
        <v>25</v>
      </c>
      <c r="O13" s="57">
        <f t="shared" si="2"/>
        <v>25</v>
      </c>
      <c r="P13" s="57">
        <f t="shared" si="2"/>
        <v>28.6</v>
      </c>
      <c r="Q13" s="57">
        <f t="shared" si="2"/>
        <v>46.4</v>
      </c>
      <c r="R13" s="57">
        <f t="shared" si="1"/>
        <v>42.9</v>
      </c>
      <c r="S13" s="57">
        <f t="shared" si="1"/>
        <v>21.4</v>
      </c>
      <c r="T13" s="57">
        <f t="shared" si="1"/>
        <v>28.6</v>
      </c>
      <c r="U13" s="6"/>
      <c r="V13" s="11"/>
      <c r="AA13"/>
    </row>
    <row r="14" spans="1:27" x14ac:dyDescent="0.4">
      <c r="A14" s="56" t="s">
        <v>6</v>
      </c>
      <c r="B14" s="57">
        <f t="shared" si="2"/>
        <v>3.6</v>
      </c>
      <c r="C14" s="57">
        <f t="shared" si="2"/>
        <v>0</v>
      </c>
      <c r="D14" s="57">
        <f t="shared" si="2"/>
        <v>14.3</v>
      </c>
      <c r="E14" s="57">
        <f t="shared" si="2"/>
        <v>10.7</v>
      </c>
      <c r="F14" s="57">
        <f t="shared" si="2"/>
        <v>7.1</v>
      </c>
      <c r="G14" s="57">
        <f t="shared" si="2"/>
        <v>28.6</v>
      </c>
      <c r="H14" s="57">
        <f t="shared" si="2"/>
        <v>10.7</v>
      </c>
      <c r="I14" s="57">
        <f t="shared" si="2"/>
        <v>21.4</v>
      </c>
      <c r="J14" s="57">
        <f t="shared" si="2"/>
        <v>25</v>
      </c>
      <c r="K14" s="57">
        <f t="shared" si="2"/>
        <v>7.1</v>
      </c>
      <c r="L14" s="57">
        <f t="shared" si="2"/>
        <v>14.3</v>
      </c>
      <c r="M14" s="57">
        <f t="shared" si="2"/>
        <v>28.6</v>
      </c>
      <c r="N14" s="57">
        <f t="shared" si="2"/>
        <v>17.899999999999999</v>
      </c>
      <c r="O14" s="57">
        <f t="shared" si="2"/>
        <v>3.6</v>
      </c>
      <c r="P14" s="57">
        <f t="shared" si="2"/>
        <v>28.6</v>
      </c>
      <c r="Q14" s="57">
        <f t="shared" si="2"/>
        <v>21.4</v>
      </c>
      <c r="R14" s="57">
        <f t="shared" si="1"/>
        <v>3.6</v>
      </c>
      <c r="S14" s="57">
        <f t="shared" si="1"/>
        <v>32.1</v>
      </c>
      <c r="T14" s="57">
        <f t="shared" si="1"/>
        <v>17.899999999999999</v>
      </c>
      <c r="U14" s="6"/>
      <c r="V14" s="11"/>
      <c r="AA14"/>
    </row>
    <row r="15" spans="1:27" x14ac:dyDescent="0.4">
      <c r="A15" s="56" t="s">
        <v>7</v>
      </c>
      <c r="B15" s="57">
        <f t="shared" si="2"/>
        <v>3.6</v>
      </c>
      <c r="C15" s="57">
        <f t="shared" si="2"/>
        <v>0</v>
      </c>
      <c r="D15" s="57">
        <f t="shared" si="2"/>
        <v>3.6</v>
      </c>
      <c r="E15" s="57">
        <f t="shared" si="2"/>
        <v>0</v>
      </c>
      <c r="F15" s="57">
        <f t="shared" si="2"/>
        <v>0</v>
      </c>
      <c r="G15" s="57">
        <f t="shared" si="2"/>
        <v>0</v>
      </c>
      <c r="H15" s="57">
        <f t="shared" si="2"/>
        <v>0</v>
      </c>
      <c r="I15" s="57">
        <f t="shared" si="2"/>
        <v>0</v>
      </c>
      <c r="J15" s="57">
        <f t="shared" si="2"/>
        <v>0</v>
      </c>
      <c r="K15" s="57">
        <f t="shared" si="2"/>
        <v>0</v>
      </c>
      <c r="L15" s="57">
        <f t="shared" si="2"/>
        <v>0</v>
      </c>
      <c r="M15" s="57">
        <f t="shared" si="2"/>
        <v>0</v>
      </c>
      <c r="N15" s="57">
        <f t="shared" si="2"/>
        <v>0</v>
      </c>
      <c r="O15" s="57">
        <f t="shared" si="2"/>
        <v>0</v>
      </c>
      <c r="P15" s="57">
        <f t="shared" si="2"/>
        <v>0</v>
      </c>
      <c r="Q15" s="57">
        <f t="shared" si="2"/>
        <v>0</v>
      </c>
      <c r="R15" s="57">
        <f t="shared" si="1"/>
        <v>0</v>
      </c>
      <c r="S15" s="57">
        <f t="shared" si="1"/>
        <v>0</v>
      </c>
      <c r="T15" s="57">
        <f t="shared" si="1"/>
        <v>0</v>
      </c>
      <c r="U15" s="6"/>
      <c r="V15" s="11"/>
      <c r="AA15"/>
    </row>
    <row r="16" spans="1:27" s="37" customFormat="1" x14ac:dyDescent="0.4">
      <c r="A16" s="39"/>
      <c r="B16" s="60">
        <f>SUM(B12:B15)</f>
        <v>100</v>
      </c>
      <c r="C16" s="60">
        <f t="shared" ref="C16:T16" si="3">SUM(C12:C15)</f>
        <v>100</v>
      </c>
      <c r="D16" s="60">
        <f t="shared" si="3"/>
        <v>100</v>
      </c>
      <c r="E16" s="60">
        <f t="shared" si="3"/>
        <v>100</v>
      </c>
      <c r="F16" s="60">
        <f t="shared" si="3"/>
        <v>100</v>
      </c>
      <c r="G16" s="60">
        <f t="shared" si="3"/>
        <v>100</v>
      </c>
      <c r="H16" s="60">
        <f t="shared" si="3"/>
        <v>100</v>
      </c>
      <c r="I16" s="60">
        <f t="shared" si="3"/>
        <v>100</v>
      </c>
      <c r="J16" s="60">
        <f t="shared" si="3"/>
        <v>100</v>
      </c>
      <c r="K16" s="60">
        <f t="shared" si="3"/>
        <v>100</v>
      </c>
      <c r="L16" s="60">
        <f t="shared" si="3"/>
        <v>100</v>
      </c>
      <c r="M16" s="60">
        <f t="shared" si="3"/>
        <v>100</v>
      </c>
      <c r="N16" s="60">
        <f t="shared" si="3"/>
        <v>100</v>
      </c>
      <c r="O16" s="60">
        <f t="shared" si="3"/>
        <v>100</v>
      </c>
      <c r="P16" s="60">
        <f t="shared" si="3"/>
        <v>100.1</v>
      </c>
      <c r="Q16" s="60">
        <f t="shared" si="3"/>
        <v>99.9</v>
      </c>
      <c r="R16" s="60">
        <f t="shared" si="3"/>
        <v>100.1</v>
      </c>
      <c r="S16" s="60">
        <f t="shared" si="3"/>
        <v>99.9</v>
      </c>
      <c r="T16" s="60">
        <f t="shared" si="3"/>
        <v>100.1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46.4</v>
      </c>
      <c r="C22" s="38">
        <v>75</v>
      </c>
      <c r="D22" s="38">
        <v>21.4</v>
      </c>
      <c r="E22" s="38">
        <v>39.299999999999997</v>
      </c>
      <c r="F22" s="38">
        <v>42.9</v>
      </c>
      <c r="G22" s="38">
        <v>25</v>
      </c>
      <c r="H22" s="38">
        <v>35.700000000000003</v>
      </c>
      <c r="I22" s="38">
        <v>39.299999999999997</v>
      </c>
      <c r="J22" s="38">
        <v>35.700000000000003</v>
      </c>
      <c r="K22" s="38">
        <v>42.9</v>
      </c>
      <c r="L22" s="38">
        <v>39.299999999999997</v>
      </c>
      <c r="M22" s="38">
        <v>32.1</v>
      </c>
      <c r="N22" s="38">
        <v>57.1</v>
      </c>
      <c r="O22" s="38">
        <v>71.400000000000006</v>
      </c>
      <c r="P22" s="38">
        <v>42.8</v>
      </c>
      <c r="Q22" s="38">
        <v>32.1</v>
      </c>
      <c r="R22" s="38">
        <v>53.5</v>
      </c>
      <c r="S22" s="38">
        <v>46.5</v>
      </c>
      <c r="T22" s="38">
        <v>53.5</v>
      </c>
      <c r="U22" s="5"/>
      <c r="V22" s="9"/>
      <c r="AA22"/>
    </row>
    <row r="23" spans="1:27" x14ac:dyDescent="0.2">
      <c r="A23" s="56" t="s">
        <v>5</v>
      </c>
      <c r="B23" s="38">
        <v>46.4</v>
      </c>
      <c r="C23" s="38">
        <v>25</v>
      </c>
      <c r="D23" s="38">
        <v>60.7</v>
      </c>
      <c r="E23" s="38">
        <v>50</v>
      </c>
      <c r="F23" s="38">
        <v>50</v>
      </c>
      <c r="G23" s="38">
        <v>46.4</v>
      </c>
      <c r="H23" s="38">
        <v>53.6</v>
      </c>
      <c r="I23" s="38">
        <v>39.299999999999997</v>
      </c>
      <c r="J23" s="38">
        <v>39.299999999999997</v>
      </c>
      <c r="K23" s="38">
        <v>50</v>
      </c>
      <c r="L23" s="38">
        <v>46.4</v>
      </c>
      <c r="M23" s="38">
        <v>39.299999999999997</v>
      </c>
      <c r="N23" s="38">
        <v>25</v>
      </c>
      <c r="O23" s="38">
        <v>25</v>
      </c>
      <c r="P23" s="38">
        <v>28.6</v>
      </c>
      <c r="Q23" s="38">
        <v>46.5</v>
      </c>
      <c r="R23" s="38">
        <v>42.9</v>
      </c>
      <c r="S23" s="38">
        <v>21.4</v>
      </c>
      <c r="T23" s="38">
        <v>28.6</v>
      </c>
      <c r="U23" s="5"/>
      <c r="V23" s="9"/>
      <c r="AA23"/>
    </row>
    <row r="24" spans="1:27" x14ac:dyDescent="0.2">
      <c r="A24" s="56" t="s">
        <v>6</v>
      </c>
      <c r="B24" s="38">
        <v>3.6</v>
      </c>
      <c r="C24" s="38">
        <v>0</v>
      </c>
      <c r="D24" s="38">
        <v>14.3</v>
      </c>
      <c r="E24" s="38">
        <v>10.7</v>
      </c>
      <c r="F24" s="38">
        <v>7.1</v>
      </c>
      <c r="G24" s="38">
        <v>28.6</v>
      </c>
      <c r="H24" s="38">
        <v>10.7</v>
      </c>
      <c r="I24" s="38">
        <v>21.4</v>
      </c>
      <c r="J24" s="38">
        <v>25</v>
      </c>
      <c r="K24" s="38">
        <v>7.1</v>
      </c>
      <c r="L24" s="38">
        <v>14.3</v>
      </c>
      <c r="M24" s="38">
        <v>28.6</v>
      </c>
      <c r="N24" s="38">
        <v>17.899999999999999</v>
      </c>
      <c r="O24" s="38">
        <v>3.6</v>
      </c>
      <c r="P24" s="38">
        <v>28.6</v>
      </c>
      <c r="Q24" s="38">
        <v>21.4</v>
      </c>
      <c r="R24" s="38">
        <v>3.6</v>
      </c>
      <c r="S24" s="38">
        <v>32.1</v>
      </c>
      <c r="T24" s="38">
        <v>17.899999999999999</v>
      </c>
      <c r="U24" s="5"/>
      <c r="V24" s="9"/>
      <c r="AA24"/>
    </row>
    <row r="25" spans="1:27" x14ac:dyDescent="0.2">
      <c r="A25" s="56" t="s">
        <v>7</v>
      </c>
      <c r="B25" s="38">
        <v>3.6</v>
      </c>
      <c r="C25" s="38">
        <v>0</v>
      </c>
      <c r="D25" s="38">
        <v>3.6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0.46400000000000002</v>
      </c>
      <c r="C29" s="58">
        <f t="shared" ref="C29:T32" si="5">C22%</f>
        <v>0.75</v>
      </c>
      <c r="D29" s="58">
        <f t="shared" si="5"/>
        <v>0.214</v>
      </c>
      <c r="E29" s="58">
        <f t="shared" si="5"/>
        <v>0.39300000000000002</v>
      </c>
      <c r="F29" s="58">
        <f t="shared" si="5"/>
        <v>0.42899999999999999</v>
      </c>
      <c r="G29" s="58">
        <f t="shared" si="5"/>
        <v>0.25</v>
      </c>
      <c r="H29" s="58">
        <f t="shared" si="5"/>
        <v>0.35699999999999998</v>
      </c>
      <c r="I29" s="58">
        <f t="shared" si="5"/>
        <v>0.39300000000000002</v>
      </c>
      <c r="J29" s="58">
        <f t="shared" si="5"/>
        <v>0.35699999999999998</v>
      </c>
      <c r="K29" s="58">
        <f t="shared" si="5"/>
        <v>0.42899999999999999</v>
      </c>
      <c r="L29" s="58">
        <f t="shared" si="5"/>
        <v>0.39300000000000002</v>
      </c>
      <c r="M29" s="58">
        <f t="shared" si="5"/>
        <v>0.32100000000000001</v>
      </c>
      <c r="N29" s="58">
        <f t="shared" si="5"/>
        <v>0.57099999999999995</v>
      </c>
      <c r="O29" s="58">
        <f t="shared" si="5"/>
        <v>0.71399999999999997</v>
      </c>
      <c r="P29" s="58">
        <f t="shared" si="5"/>
        <v>0.42799999999999999</v>
      </c>
      <c r="Q29" s="58">
        <f t="shared" si="5"/>
        <v>0.32100000000000001</v>
      </c>
      <c r="R29" s="58">
        <f t="shared" si="5"/>
        <v>0.53500000000000003</v>
      </c>
      <c r="S29" s="58">
        <f t="shared" si="5"/>
        <v>0.46500000000000002</v>
      </c>
      <c r="T29" s="58">
        <f t="shared" si="5"/>
        <v>0.53500000000000003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0.46400000000000002</v>
      </c>
      <c r="C30" s="58">
        <f t="shared" si="6"/>
        <v>0.25</v>
      </c>
      <c r="D30" s="58">
        <f t="shared" si="6"/>
        <v>0.60699999999999998</v>
      </c>
      <c r="E30" s="58">
        <f t="shared" si="6"/>
        <v>0.5</v>
      </c>
      <c r="F30" s="58">
        <f t="shared" si="6"/>
        <v>0.5</v>
      </c>
      <c r="G30" s="58">
        <f t="shared" si="6"/>
        <v>0.46400000000000002</v>
      </c>
      <c r="H30" s="58">
        <f t="shared" si="6"/>
        <v>0.53600000000000003</v>
      </c>
      <c r="I30" s="58">
        <f t="shared" si="6"/>
        <v>0.39300000000000002</v>
      </c>
      <c r="J30" s="58">
        <f t="shared" si="6"/>
        <v>0.39300000000000002</v>
      </c>
      <c r="K30" s="58">
        <f t="shared" si="6"/>
        <v>0.5</v>
      </c>
      <c r="L30" s="58">
        <f t="shared" si="6"/>
        <v>0.46400000000000002</v>
      </c>
      <c r="M30" s="58">
        <f t="shared" si="6"/>
        <v>0.39300000000000002</v>
      </c>
      <c r="N30" s="58">
        <f t="shared" si="6"/>
        <v>0.25</v>
      </c>
      <c r="O30" s="58">
        <f t="shared" si="6"/>
        <v>0.25</v>
      </c>
      <c r="P30" s="58">
        <f t="shared" si="6"/>
        <v>0.28599999999999998</v>
      </c>
      <c r="Q30" s="58">
        <f t="shared" si="6"/>
        <v>0.46500000000000002</v>
      </c>
      <c r="R30" s="58">
        <f t="shared" si="5"/>
        <v>0.42899999999999999</v>
      </c>
      <c r="S30" s="58">
        <f t="shared" si="5"/>
        <v>0.214</v>
      </c>
      <c r="T30" s="58">
        <f t="shared" si="5"/>
        <v>0.28599999999999998</v>
      </c>
      <c r="U30" s="6"/>
      <c r="V30" s="7"/>
      <c r="AA30"/>
    </row>
    <row r="31" spans="1:27" x14ac:dyDescent="0.4">
      <c r="A31" s="56" t="s">
        <v>6</v>
      </c>
      <c r="B31" s="58">
        <f t="shared" si="6"/>
        <v>3.5999999999999997E-2</v>
      </c>
      <c r="C31" s="58">
        <f t="shared" si="6"/>
        <v>0</v>
      </c>
      <c r="D31" s="58">
        <f t="shared" si="6"/>
        <v>0.14299999999999999</v>
      </c>
      <c r="E31" s="58">
        <f t="shared" si="6"/>
        <v>0.107</v>
      </c>
      <c r="F31" s="58">
        <f t="shared" si="6"/>
        <v>7.0999999999999994E-2</v>
      </c>
      <c r="G31" s="58">
        <f t="shared" si="6"/>
        <v>0.28599999999999998</v>
      </c>
      <c r="H31" s="58">
        <f t="shared" si="6"/>
        <v>0.107</v>
      </c>
      <c r="I31" s="58">
        <f t="shared" si="6"/>
        <v>0.214</v>
      </c>
      <c r="J31" s="58">
        <f t="shared" si="6"/>
        <v>0.25</v>
      </c>
      <c r="K31" s="58">
        <f t="shared" si="6"/>
        <v>7.0999999999999994E-2</v>
      </c>
      <c r="L31" s="58">
        <f t="shared" si="6"/>
        <v>0.14299999999999999</v>
      </c>
      <c r="M31" s="58">
        <f t="shared" si="6"/>
        <v>0.28599999999999998</v>
      </c>
      <c r="N31" s="58">
        <f t="shared" si="6"/>
        <v>0.17899999999999999</v>
      </c>
      <c r="O31" s="58">
        <f t="shared" si="6"/>
        <v>3.5999999999999997E-2</v>
      </c>
      <c r="P31" s="58">
        <f t="shared" si="6"/>
        <v>0.28599999999999998</v>
      </c>
      <c r="Q31" s="58">
        <f t="shared" si="6"/>
        <v>0.214</v>
      </c>
      <c r="R31" s="58">
        <f t="shared" si="5"/>
        <v>3.5999999999999997E-2</v>
      </c>
      <c r="S31" s="58">
        <f t="shared" si="5"/>
        <v>0.32100000000000001</v>
      </c>
      <c r="T31" s="58">
        <f t="shared" si="5"/>
        <v>0.17899999999999999</v>
      </c>
      <c r="U31" s="6"/>
      <c r="V31" s="7"/>
      <c r="AA31"/>
    </row>
    <row r="32" spans="1:27" x14ac:dyDescent="0.4">
      <c r="A32" s="56" t="s">
        <v>7</v>
      </c>
      <c r="B32" s="58">
        <f t="shared" si="6"/>
        <v>3.5999999999999997E-2</v>
      </c>
      <c r="C32" s="58">
        <f t="shared" si="6"/>
        <v>0</v>
      </c>
      <c r="D32" s="58">
        <f t="shared" si="6"/>
        <v>3.5999999999999997E-2</v>
      </c>
      <c r="E32" s="58">
        <f t="shared" si="6"/>
        <v>0</v>
      </c>
      <c r="F32" s="58">
        <f t="shared" si="6"/>
        <v>0</v>
      </c>
      <c r="G32" s="58">
        <f t="shared" si="6"/>
        <v>0</v>
      </c>
      <c r="H32" s="58">
        <f t="shared" si="6"/>
        <v>0</v>
      </c>
      <c r="I32" s="58">
        <f t="shared" si="6"/>
        <v>0</v>
      </c>
      <c r="J32" s="58">
        <f t="shared" si="6"/>
        <v>0</v>
      </c>
      <c r="K32" s="58">
        <f t="shared" si="6"/>
        <v>0</v>
      </c>
      <c r="L32" s="58">
        <f t="shared" si="6"/>
        <v>0</v>
      </c>
      <c r="M32" s="58">
        <f t="shared" si="6"/>
        <v>0</v>
      </c>
      <c r="N32" s="58">
        <f t="shared" si="6"/>
        <v>0</v>
      </c>
      <c r="O32" s="58">
        <f t="shared" si="6"/>
        <v>0</v>
      </c>
      <c r="P32" s="58">
        <f t="shared" si="6"/>
        <v>0</v>
      </c>
      <c r="Q32" s="58">
        <f t="shared" si="6"/>
        <v>0</v>
      </c>
      <c r="R32" s="58">
        <f t="shared" si="5"/>
        <v>0</v>
      </c>
      <c r="S32" s="58">
        <f t="shared" si="5"/>
        <v>0</v>
      </c>
      <c r="T32" s="58">
        <f t="shared" si="5"/>
        <v>0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73">
        <f>全校!K38</f>
        <v>7</v>
      </c>
      <c r="K38" s="73"/>
      <c r="L38" s="74">
        <f>全校!M38</f>
        <v>11</v>
      </c>
      <c r="M38" s="74"/>
      <c r="N38" s="79" t="s">
        <v>80</v>
      </c>
      <c r="O38" s="79"/>
      <c r="P38" s="75">
        <f>B8</f>
        <v>28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13" priority="2" operator="notEqual">
      <formula>100</formula>
    </cfRule>
  </conditionalFormatting>
  <conditionalFormatting sqref="B26:T26">
    <cfRule type="cellIs" dxfId="12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view="pageBreakPreview" topLeftCell="A127" zoomScale="85" zoomScaleNormal="85" zoomScaleSheetLayoutView="85" workbookViewId="0">
      <selection activeCell="Y88" sqref="Y88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スプレッドシートデータ!C78</f>
        <v>18</v>
      </c>
      <c r="C4" s="51">
        <f>スプレッドシートデータ!D78</f>
        <v>22</v>
      </c>
      <c r="D4" s="51">
        <f>スプレッドシートデータ!E78</f>
        <v>10</v>
      </c>
      <c r="E4" s="51">
        <f>スプレッドシートデータ!F78</f>
        <v>16</v>
      </c>
      <c r="F4" s="51">
        <f>スプレッドシートデータ!G78</f>
        <v>18</v>
      </c>
      <c r="G4" s="51">
        <f>スプレッドシートデータ!H78</f>
        <v>10</v>
      </c>
      <c r="H4" s="51">
        <f>スプレッドシートデータ!I78</f>
        <v>20</v>
      </c>
      <c r="I4" s="51">
        <f>スプレッドシートデータ!J78</f>
        <v>18</v>
      </c>
      <c r="J4" s="51">
        <f>スプレッドシートデータ!K78</f>
        <v>10</v>
      </c>
      <c r="K4" s="51">
        <f>スプレッドシートデータ!L78</f>
        <v>21</v>
      </c>
      <c r="L4" s="51">
        <f>スプレッドシートデータ!M78</f>
        <v>14</v>
      </c>
      <c r="M4" s="51">
        <f>スプレッドシートデータ!N78</f>
        <v>12</v>
      </c>
      <c r="N4" s="51">
        <f>スプレッドシートデータ!O78</f>
        <v>13</v>
      </c>
      <c r="O4" s="51">
        <f>スプレッドシートデータ!P78</f>
        <v>23</v>
      </c>
      <c r="P4" s="51">
        <f>スプレッドシートデータ!Q78</f>
        <v>15</v>
      </c>
      <c r="Q4" s="51">
        <f>スプレッドシートデータ!R78</f>
        <v>12</v>
      </c>
      <c r="R4" s="51">
        <f>スプレッドシートデータ!S78</f>
        <v>13</v>
      </c>
      <c r="S4" s="51">
        <f>スプレッドシートデータ!T78</f>
        <v>9</v>
      </c>
      <c r="T4" s="51">
        <f>スプレッドシートデータ!U78</f>
        <v>15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スプレッドシートデータ!C79</f>
        <v>12</v>
      </c>
      <c r="C5" s="51">
        <f>スプレッドシートデータ!D79</f>
        <v>10</v>
      </c>
      <c r="D5" s="51">
        <f>スプレッドシートデータ!E79</f>
        <v>18</v>
      </c>
      <c r="E5" s="51">
        <f>スプレッドシートデータ!F79</f>
        <v>11</v>
      </c>
      <c r="F5" s="51">
        <f>スプレッドシートデータ!G79</f>
        <v>11</v>
      </c>
      <c r="G5" s="51">
        <f>スプレッドシートデータ!H79</f>
        <v>9</v>
      </c>
      <c r="H5" s="51">
        <f>スプレッドシートデータ!I79</f>
        <v>10</v>
      </c>
      <c r="I5" s="51">
        <f>スプレッドシートデータ!J79</f>
        <v>10</v>
      </c>
      <c r="J5" s="51">
        <f>スプレッドシートデータ!K79</f>
        <v>18</v>
      </c>
      <c r="K5" s="51">
        <f>スプレッドシートデータ!L79</f>
        <v>10</v>
      </c>
      <c r="L5" s="51">
        <f>スプレッドシートデータ!M79</f>
        <v>16</v>
      </c>
      <c r="M5" s="51">
        <f>スプレッドシートデータ!N79</f>
        <v>12</v>
      </c>
      <c r="N5" s="51">
        <f>スプレッドシートデータ!O79</f>
        <v>11</v>
      </c>
      <c r="O5" s="51">
        <f>スプレッドシートデータ!P79</f>
        <v>9</v>
      </c>
      <c r="P5" s="51">
        <f>スプレッドシートデータ!Q79</f>
        <v>12</v>
      </c>
      <c r="Q5" s="51">
        <f>スプレッドシートデータ!R79</f>
        <v>12</v>
      </c>
      <c r="R5" s="51">
        <f>スプレッドシートデータ!S79</f>
        <v>18</v>
      </c>
      <c r="S5" s="51">
        <f>スプレッドシートデータ!T79</f>
        <v>15</v>
      </c>
      <c r="T5" s="51">
        <f>スプレッドシートデータ!U79</f>
        <v>12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スプレッドシートデータ!C80</f>
        <v>1</v>
      </c>
      <c r="C6" s="51">
        <f>スプレッドシートデータ!D80</f>
        <v>0</v>
      </c>
      <c r="D6" s="51">
        <f>スプレッドシートデータ!E80</f>
        <v>4</v>
      </c>
      <c r="E6" s="51">
        <f>スプレッドシートデータ!F80</f>
        <v>4</v>
      </c>
      <c r="F6" s="51">
        <f>スプレッドシートデータ!G80</f>
        <v>3</v>
      </c>
      <c r="G6" s="51">
        <f>スプレッドシートデータ!H80</f>
        <v>13</v>
      </c>
      <c r="H6" s="51">
        <f>スプレッドシートデータ!I80</f>
        <v>2</v>
      </c>
      <c r="I6" s="51">
        <f>スプレッドシートデータ!J80</f>
        <v>4</v>
      </c>
      <c r="J6" s="51">
        <f>スプレッドシートデータ!K80</f>
        <v>4</v>
      </c>
      <c r="K6" s="51">
        <f>スプレッドシートデータ!L80</f>
        <v>1</v>
      </c>
      <c r="L6" s="51">
        <f>スプレッドシートデータ!M80</f>
        <v>2</v>
      </c>
      <c r="M6" s="51">
        <f>スプレッドシートデータ!N80</f>
        <v>8</v>
      </c>
      <c r="N6" s="51">
        <f>スプレッドシートデータ!O80</f>
        <v>8</v>
      </c>
      <c r="O6" s="51">
        <f>スプレッドシートデータ!P80</f>
        <v>0</v>
      </c>
      <c r="P6" s="51">
        <f>スプレッドシートデータ!Q80</f>
        <v>5</v>
      </c>
      <c r="Q6" s="51">
        <f>スプレッドシートデータ!R80</f>
        <v>8</v>
      </c>
      <c r="R6" s="51">
        <f>スプレッドシートデータ!S80</f>
        <v>1</v>
      </c>
      <c r="S6" s="51">
        <f>スプレッドシートデータ!T80</f>
        <v>8</v>
      </c>
      <c r="T6" s="51">
        <f>スプレッドシートデータ!U80</f>
        <v>5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スプレッドシートデータ!C81</f>
        <v>1</v>
      </c>
      <c r="C7" s="51">
        <f>スプレッドシートデータ!D81</f>
        <v>0</v>
      </c>
      <c r="D7" s="51">
        <f>スプレッドシートデータ!E81</f>
        <v>0</v>
      </c>
      <c r="E7" s="51">
        <f>スプレッドシートデータ!F81</f>
        <v>1</v>
      </c>
      <c r="F7" s="51">
        <f>スプレッドシートデータ!G81</f>
        <v>0</v>
      </c>
      <c r="G7" s="51">
        <f>スプレッドシートデータ!H81</f>
        <v>0</v>
      </c>
      <c r="H7" s="51">
        <f>スプレッドシートデータ!I81</f>
        <v>0</v>
      </c>
      <c r="I7" s="51">
        <f>スプレッドシートデータ!J81</f>
        <v>0</v>
      </c>
      <c r="J7" s="51">
        <f>スプレッドシートデータ!K81</f>
        <v>0</v>
      </c>
      <c r="K7" s="51">
        <f>スプレッドシートデータ!L81</f>
        <v>0</v>
      </c>
      <c r="L7" s="51">
        <f>スプレッドシートデータ!M81</f>
        <v>0</v>
      </c>
      <c r="M7" s="51">
        <f>スプレッドシートデータ!N81</f>
        <v>0</v>
      </c>
      <c r="N7" s="51">
        <f>スプレッドシートデータ!O81</f>
        <v>0</v>
      </c>
      <c r="O7" s="51">
        <f>スプレッドシートデータ!P81</f>
        <v>0</v>
      </c>
      <c r="P7" s="51">
        <f>スプレッドシートデータ!Q81</f>
        <v>0</v>
      </c>
      <c r="Q7" s="51">
        <f>スプレッドシートデータ!R81</f>
        <v>0</v>
      </c>
      <c r="R7" s="51">
        <f>スプレッドシートデータ!S81</f>
        <v>0</v>
      </c>
      <c r="S7" s="51">
        <f>スプレッドシートデータ!T81</f>
        <v>0</v>
      </c>
      <c r="T7" s="51">
        <f>スプレッドシートデータ!U81</f>
        <v>0</v>
      </c>
      <c r="U7" s="5"/>
      <c r="V7" s="7"/>
      <c r="AA7"/>
    </row>
    <row r="8" spans="1:27" x14ac:dyDescent="0.35">
      <c r="A8" s="53" t="s">
        <v>3</v>
      </c>
      <c r="B8" s="54">
        <f>SUM(B4:B7)</f>
        <v>32</v>
      </c>
      <c r="C8" s="54">
        <f t="shared" ref="C8:T8" si="0">SUM(C4:C7)</f>
        <v>32</v>
      </c>
      <c r="D8" s="54">
        <f t="shared" si="0"/>
        <v>32</v>
      </c>
      <c r="E8" s="54">
        <f t="shared" si="0"/>
        <v>32</v>
      </c>
      <c r="F8" s="54">
        <f t="shared" si="0"/>
        <v>32</v>
      </c>
      <c r="G8" s="54">
        <f t="shared" si="0"/>
        <v>32</v>
      </c>
      <c r="H8" s="54">
        <f t="shared" si="0"/>
        <v>32</v>
      </c>
      <c r="I8" s="54">
        <f t="shared" si="0"/>
        <v>32</v>
      </c>
      <c r="J8" s="54">
        <f t="shared" si="0"/>
        <v>32</v>
      </c>
      <c r="K8" s="54">
        <f t="shared" si="0"/>
        <v>32</v>
      </c>
      <c r="L8" s="54">
        <f t="shared" si="0"/>
        <v>32</v>
      </c>
      <c r="M8" s="54">
        <f t="shared" si="0"/>
        <v>32</v>
      </c>
      <c r="N8" s="54">
        <f t="shared" si="0"/>
        <v>32</v>
      </c>
      <c r="O8" s="54">
        <f t="shared" si="0"/>
        <v>32</v>
      </c>
      <c r="P8" s="54">
        <f t="shared" si="0"/>
        <v>32</v>
      </c>
      <c r="Q8" s="54">
        <f t="shared" si="0"/>
        <v>32</v>
      </c>
      <c r="R8" s="54">
        <f t="shared" si="0"/>
        <v>32</v>
      </c>
      <c r="S8" s="54">
        <f t="shared" si="0"/>
        <v>32</v>
      </c>
      <c r="T8" s="54">
        <f t="shared" si="0"/>
        <v>32</v>
      </c>
      <c r="U8" s="5"/>
      <c r="V8" s="7"/>
      <c r="AA8"/>
    </row>
    <row r="9" spans="1:27" x14ac:dyDescent="0.35"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56.3</v>
      </c>
      <c r="C12" s="57">
        <f t="shared" ref="C12:T15" si="1">C4/SUM($B$4:$B$7)*10000%</f>
        <v>68.8</v>
      </c>
      <c r="D12" s="57">
        <f t="shared" si="1"/>
        <v>31.3</v>
      </c>
      <c r="E12" s="57">
        <f t="shared" si="1"/>
        <v>50</v>
      </c>
      <c r="F12" s="57">
        <f t="shared" si="1"/>
        <v>56.3</v>
      </c>
      <c r="G12" s="57">
        <f t="shared" si="1"/>
        <v>31.3</v>
      </c>
      <c r="H12" s="57">
        <f t="shared" si="1"/>
        <v>62.5</v>
      </c>
      <c r="I12" s="57">
        <f t="shared" si="1"/>
        <v>56.3</v>
      </c>
      <c r="J12" s="57">
        <f t="shared" si="1"/>
        <v>31.3</v>
      </c>
      <c r="K12" s="57">
        <f t="shared" si="1"/>
        <v>65.599999999999994</v>
      </c>
      <c r="L12" s="57">
        <f t="shared" si="1"/>
        <v>43.8</v>
      </c>
      <c r="M12" s="57">
        <f t="shared" si="1"/>
        <v>37.5</v>
      </c>
      <c r="N12" s="57">
        <f t="shared" si="1"/>
        <v>40.6</v>
      </c>
      <c r="O12" s="57">
        <f t="shared" si="1"/>
        <v>71.900000000000006</v>
      </c>
      <c r="P12" s="57">
        <f t="shared" si="1"/>
        <v>46.9</v>
      </c>
      <c r="Q12" s="57">
        <f t="shared" si="1"/>
        <v>37.5</v>
      </c>
      <c r="R12" s="57">
        <f t="shared" si="1"/>
        <v>40.6</v>
      </c>
      <c r="S12" s="57">
        <f t="shared" si="1"/>
        <v>28.1</v>
      </c>
      <c r="T12" s="57">
        <f t="shared" si="1"/>
        <v>46.9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37.5</v>
      </c>
      <c r="C13" s="57">
        <f t="shared" si="2"/>
        <v>31.3</v>
      </c>
      <c r="D13" s="57">
        <f t="shared" si="2"/>
        <v>56.3</v>
      </c>
      <c r="E13" s="57">
        <f t="shared" si="2"/>
        <v>34.4</v>
      </c>
      <c r="F13" s="57">
        <f t="shared" si="2"/>
        <v>34.4</v>
      </c>
      <c r="G13" s="57">
        <f t="shared" si="2"/>
        <v>28.1</v>
      </c>
      <c r="H13" s="57">
        <f t="shared" si="2"/>
        <v>31.3</v>
      </c>
      <c r="I13" s="57">
        <f t="shared" si="2"/>
        <v>31.3</v>
      </c>
      <c r="J13" s="57">
        <f t="shared" si="2"/>
        <v>56.3</v>
      </c>
      <c r="K13" s="57">
        <f t="shared" si="2"/>
        <v>31.3</v>
      </c>
      <c r="L13" s="57">
        <f t="shared" si="2"/>
        <v>50</v>
      </c>
      <c r="M13" s="57">
        <f t="shared" si="2"/>
        <v>37.5</v>
      </c>
      <c r="N13" s="57">
        <f t="shared" si="2"/>
        <v>34.4</v>
      </c>
      <c r="O13" s="57">
        <f t="shared" si="2"/>
        <v>28.1</v>
      </c>
      <c r="P13" s="57">
        <f t="shared" si="2"/>
        <v>37.5</v>
      </c>
      <c r="Q13" s="57">
        <f t="shared" si="2"/>
        <v>37.5</v>
      </c>
      <c r="R13" s="57">
        <f t="shared" si="1"/>
        <v>56.3</v>
      </c>
      <c r="S13" s="57">
        <f t="shared" si="1"/>
        <v>46.9</v>
      </c>
      <c r="T13" s="57">
        <f t="shared" si="1"/>
        <v>37.5</v>
      </c>
      <c r="U13" s="6"/>
      <c r="V13" s="11"/>
      <c r="AA13"/>
    </row>
    <row r="14" spans="1:27" x14ac:dyDescent="0.4">
      <c r="A14" s="56" t="s">
        <v>6</v>
      </c>
      <c r="B14" s="57">
        <f t="shared" si="2"/>
        <v>3.1</v>
      </c>
      <c r="C14" s="57">
        <f t="shared" si="2"/>
        <v>0</v>
      </c>
      <c r="D14" s="57">
        <f t="shared" si="2"/>
        <v>12.5</v>
      </c>
      <c r="E14" s="57">
        <f t="shared" si="2"/>
        <v>12.5</v>
      </c>
      <c r="F14" s="57">
        <f t="shared" si="2"/>
        <v>9.4</v>
      </c>
      <c r="G14" s="57">
        <f t="shared" si="2"/>
        <v>40.6</v>
      </c>
      <c r="H14" s="57">
        <f t="shared" si="2"/>
        <v>6.3</v>
      </c>
      <c r="I14" s="57">
        <f t="shared" si="2"/>
        <v>12.5</v>
      </c>
      <c r="J14" s="57">
        <f t="shared" si="2"/>
        <v>12.5</v>
      </c>
      <c r="K14" s="57">
        <f t="shared" si="2"/>
        <v>3.1</v>
      </c>
      <c r="L14" s="57">
        <f t="shared" si="2"/>
        <v>6.3</v>
      </c>
      <c r="M14" s="57">
        <f t="shared" si="2"/>
        <v>25</v>
      </c>
      <c r="N14" s="57">
        <f t="shared" si="2"/>
        <v>25</v>
      </c>
      <c r="O14" s="57">
        <f t="shared" si="2"/>
        <v>0</v>
      </c>
      <c r="P14" s="57">
        <f t="shared" si="2"/>
        <v>15.6</v>
      </c>
      <c r="Q14" s="57">
        <f t="shared" si="2"/>
        <v>25</v>
      </c>
      <c r="R14" s="57">
        <f t="shared" si="1"/>
        <v>3.1</v>
      </c>
      <c r="S14" s="57">
        <f t="shared" si="1"/>
        <v>25</v>
      </c>
      <c r="T14" s="57">
        <f t="shared" si="1"/>
        <v>15.6</v>
      </c>
      <c r="U14" s="6"/>
      <c r="V14" s="11"/>
      <c r="AA14"/>
    </row>
    <row r="15" spans="1:27" x14ac:dyDescent="0.4">
      <c r="A15" s="56" t="s">
        <v>7</v>
      </c>
      <c r="B15" s="57">
        <f t="shared" si="2"/>
        <v>3.1</v>
      </c>
      <c r="C15" s="57">
        <f t="shared" si="2"/>
        <v>0</v>
      </c>
      <c r="D15" s="57">
        <f t="shared" si="2"/>
        <v>0</v>
      </c>
      <c r="E15" s="57">
        <f t="shared" si="2"/>
        <v>3.1</v>
      </c>
      <c r="F15" s="57">
        <f t="shared" si="2"/>
        <v>0</v>
      </c>
      <c r="G15" s="57">
        <f t="shared" si="2"/>
        <v>0</v>
      </c>
      <c r="H15" s="57">
        <f t="shared" si="2"/>
        <v>0</v>
      </c>
      <c r="I15" s="57">
        <f t="shared" si="2"/>
        <v>0</v>
      </c>
      <c r="J15" s="57">
        <f t="shared" si="2"/>
        <v>0</v>
      </c>
      <c r="K15" s="57">
        <f t="shared" si="2"/>
        <v>0</v>
      </c>
      <c r="L15" s="57">
        <f t="shared" si="2"/>
        <v>0</v>
      </c>
      <c r="M15" s="57">
        <f t="shared" si="2"/>
        <v>0</v>
      </c>
      <c r="N15" s="57">
        <f t="shared" si="2"/>
        <v>0</v>
      </c>
      <c r="O15" s="57">
        <f t="shared" si="2"/>
        <v>0</v>
      </c>
      <c r="P15" s="57">
        <f t="shared" si="2"/>
        <v>0</v>
      </c>
      <c r="Q15" s="57">
        <f t="shared" si="2"/>
        <v>0</v>
      </c>
      <c r="R15" s="57">
        <f t="shared" si="1"/>
        <v>0</v>
      </c>
      <c r="S15" s="57">
        <f t="shared" si="1"/>
        <v>0</v>
      </c>
      <c r="T15" s="57">
        <f t="shared" si="1"/>
        <v>0</v>
      </c>
      <c r="U15" s="6"/>
      <c r="V15" s="11"/>
      <c r="AA15"/>
    </row>
    <row r="16" spans="1:27" s="37" customFormat="1" x14ac:dyDescent="0.4">
      <c r="A16" s="39"/>
      <c r="B16" s="60">
        <f>SUM(B12:B15)</f>
        <v>100</v>
      </c>
      <c r="C16" s="60">
        <f t="shared" ref="C16:T16" si="3">SUM(C12:C15)</f>
        <v>100.1</v>
      </c>
      <c r="D16" s="60">
        <f t="shared" si="3"/>
        <v>100.1</v>
      </c>
      <c r="E16" s="60">
        <f t="shared" si="3"/>
        <v>100</v>
      </c>
      <c r="F16" s="60">
        <f t="shared" si="3"/>
        <v>100.1</v>
      </c>
      <c r="G16" s="60">
        <f t="shared" si="3"/>
        <v>100</v>
      </c>
      <c r="H16" s="60">
        <f t="shared" si="3"/>
        <v>100.1</v>
      </c>
      <c r="I16" s="60">
        <f t="shared" si="3"/>
        <v>100.1</v>
      </c>
      <c r="J16" s="60">
        <f t="shared" si="3"/>
        <v>100.1</v>
      </c>
      <c r="K16" s="60">
        <f t="shared" si="3"/>
        <v>100</v>
      </c>
      <c r="L16" s="60">
        <f t="shared" si="3"/>
        <v>100.1</v>
      </c>
      <c r="M16" s="60">
        <f t="shared" si="3"/>
        <v>100</v>
      </c>
      <c r="N16" s="60">
        <f t="shared" si="3"/>
        <v>100</v>
      </c>
      <c r="O16" s="60">
        <f t="shared" si="3"/>
        <v>100</v>
      </c>
      <c r="P16" s="60">
        <f t="shared" si="3"/>
        <v>100</v>
      </c>
      <c r="Q16" s="60">
        <f t="shared" si="3"/>
        <v>100</v>
      </c>
      <c r="R16" s="60">
        <f t="shared" si="3"/>
        <v>100</v>
      </c>
      <c r="S16" s="60">
        <f t="shared" si="3"/>
        <v>100</v>
      </c>
      <c r="T16" s="60">
        <f t="shared" si="3"/>
        <v>100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56.3</v>
      </c>
      <c r="C22" s="38">
        <v>68.7</v>
      </c>
      <c r="D22" s="38">
        <v>31.3</v>
      </c>
      <c r="E22" s="38">
        <v>50</v>
      </c>
      <c r="F22" s="38">
        <v>56.2</v>
      </c>
      <c r="G22" s="38">
        <v>31.3</v>
      </c>
      <c r="H22" s="38">
        <v>62.4</v>
      </c>
      <c r="I22" s="38">
        <v>56.2</v>
      </c>
      <c r="J22" s="38">
        <v>31.3</v>
      </c>
      <c r="K22" s="38">
        <v>65.599999999999994</v>
      </c>
      <c r="L22" s="38">
        <v>43.7</v>
      </c>
      <c r="M22" s="38">
        <v>37.5</v>
      </c>
      <c r="N22" s="38">
        <v>40.6</v>
      </c>
      <c r="O22" s="38">
        <v>71.900000000000006</v>
      </c>
      <c r="P22" s="38">
        <v>46.9</v>
      </c>
      <c r="Q22" s="38">
        <v>37.5</v>
      </c>
      <c r="R22" s="38">
        <v>40.6</v>
      </c>
      <c r="S22" s="38">
        <v>28.1</v>
      </c>
      <c r="T22" s="38">
        <v>46.9</v>
      </c>
      <c r="U22" s="5"/>
      <c r="V22" s="9"/>
      <c r="AA22"/>
    </row>
    <row r="23" spans="1:27" x14ac:dyDescent="0.2">
      <c r="A23" s="56" t="s">
        <v>5</v>
      </c>
      <c r="B23" s="38">
        <v>37.5</v>
      </c>
      <c r="C23" s="38">
        <v>31.3</v>
      </c>
      <c r="D23" s="38">
        <v>56.2</v>
      </c>
      <c r="E23" s="38">
        <v>34.4</v>
      </c>
      <c r="F23" s="38">
        <v>34.4</v>
      </c>
      <c r="G23" s="38">
        <v>28.1</v>
      </c>
      <c r="H23" s="38">
        <v>31.3</v>
      </c>
      <c r="I23" s="38">
        <v>31.3</v>
      </c>
      <c r="J23" s="38">
        <v>56.2</v>
      </c>
      <c r="K23" s="38">
        <v>31.3</v>
      </c>
      <c r="L23" s="38">
        <v>50</v>
      </c>
      <c r="M23" s="38">
        <v>37.5</v>
      </c>
      <c r="N23" s="38">
        <v>34.4</v>
      </c>
      <c r="O23" s="38">
        <v>28.1</v>
      </c>
      <c r="P23" s="38">
        <v>37.5</v>
      </c>
      <c r="Q23" s="38">
        <v>37.5</v>
      </c>
      <c r="R23" s="38">
        <v>56.3</v>
      </c>
      <c r="S23" s="38">
        <v>46.9</v>
      </c>
      <c r="T23" s="38">
        <v>37.5</v>
      </c>
      <c r="U23" s="5"/>
      <c r="V23" s="9"/>
      <c r="AA23"/>
    </row>
    <row r="24" spans="1:27" x14ac:dyDescent="0.2">
      <c r="A24" s="56" t="s">
        <v>6</v>
      </c>
      <c r="B24" s="38">
        <v>3.1</v>
      </c>
      <c r="C24" s="38">
        <v>0</v>
      </c>
      <c r="D24" s="38">
        <v>12.5</v>
      </c>
      <c r="E24" s="38">
        <v>12.5</v>
      </c>
      <c r="F24" s="38">
        <v>9.4</v>
      </c>
      <c r="G24" s="38">
        <v>40.6</v>
      </c>
      <c r="H24" s="38">
        <v>6.3</v>
      </c>
      <c r="I24" s="38">
        <v>12.5</v>
      </c>
      <c r="J24" s="38">
        <v>12.5</v>
      </c>
      <c r="K24" s="38">
        <v>3.1</v>
      </c>
      <c r="L24" s="38">
        <v>6.3</v>
      </c>
      <c r="M24" s="38">
        <v>25</v>
      </c>
      <c r="N24" s="38">
        <v>25</v>
      </c>
      <c r="O24" s="38">
        <v>0</v>
      </c>
      <c r="P24" s="38">
        <v>15.6</v>
      </c>
      <c r="Q24" s="38">
        <v>25</v>
      </c>
      <c r="R24" s="38">
        <v>3.1</v>
      </c>
      <c r="S24" s="38">
        <v>25</v>
      </c>
      <c r="T24" s="38">
        <v>15.6</v>
      </c>
      <c r="U24" s="5"/>
      <c r="V24" s="9"/>
      <c r="AA24"/>
    </row>
    <row r="25" spans="1:27" x14ac:dyDescent="0.2">
      <c r="A25" s="56" t="s">
        <v>7</v>
      </c>
      <c r="B25" s="38">
        <v>3.1</v>
      </c>
      <c r="C25" s="38">
        <v>0</v>
      </c>
      <c r="D25" s="38">
        <v>0</v>
      </c>
      <c r="E25" s="38">
        <v>3.1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0.56299999999999994</v>
      </c>
      <c r="C29" s="58">
        <f t="shared" ref="C29:T32" si="5">C22%</f>
        <v>0.68700000000000006</v>
      </c>
      <c r="D29" s="58">
        <f t="shared" si="5"/>
        <v>0.313</v>
      </c>
      <c r="E29" s="58">
        <f t="shared" si="5"/>
        <v>0.5</v>
      </c>
      <c r="F29" s="58">
        <f t="shared" si="5"/>
        <v>0.56200000000000006</v>
      </c>
      <c r="G29" s="58">
        <f t="shared" si="5"/>
        <v>0.313</v>
      </c>
      <c r="H29" s="58">
        <f t="shared" si="5"/>
        <v>0.624</v>
      </c>
      <c r="I29" s="58">
        <f t="shared" si="5"/>
        <v>0.56200000000000006</v>
      </c>
      <c r="J29" s="58">
        <f t="shared" si="5"/>
        <v>0.313</v>
      </c>
      <c r="K29" s="58">
        <f t="shared" si="5"/>
        <v>0.65600000000000003</v>
      </c>
      <c r="L29" s="58">
        <f t="shared" si="5"/>
        <v>0.437</v>
      </c>
      <c r="M29" s="58">
        <f t="shared" si="5"/>
        <v>0.375</v>
      </c>
      <c r="N29" s="58">
        <f t="shared" si="5"/>
        <v>0.40600000000000003</v>
      </c>
      <c r="O29" s="58">
        <f t="shared" si="5"/>
        <v>0.71899999999999997</v>
      </c>
      <c r="P29" s="58">
        <f t="shared" si="5"/>
        <v>0.46899999999999997</v>
      </c>
      <c r="Q29" s="58">
        <f t="shared" si="5"/>
        <v>0.375</v>
      </c>
      <c r="R29" s="58">
        <f t="shared" si="5"/>
        <v>0.40600000000000003</v>
      </c>
      <c r="S29" s="58">
        <f t="shared" si="5"/>
        <v>0.28100000000000003</v>
      </c>
      <c r="T29" s="58">
        <f t="shared" si="5"/>
        <v>0.46899999999999997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0.375</v>
      </c>
      <c r="C30" s="58">
        <f t="shared" si="6"/>
        <v>0.313</v>
      </c>
      <c r="D30" s="58">
        <f t="shared" si="6"/>
        <v>0.56200000000000006</v>
      </c>
      <c r="E30" s="58">
        <f t="shared" si="6"/>
        <v>0.34399999999999997</v>
      </c>
      <c r="F30" s="58">
        <f t="shared" si="6"/>
        <v>0.34399999999999997</v>
      </c>
      <c r="G30" s="58">
        <f t="shared" si="6"/>
        <v>0.28100000000000003</v>
      </c>
      <c r="H30" s="58">
        <f t="shared" si="6"/>
        <v>0.313</v>
      </c>
      <c r="I30" s="58">
        <f t="shared" si="6"/>
        <v>0.313</v>
      </c>
      <c r="J30" s="58">
        <f t="shared" si="6"/>
        <v>0.56200000000000006</v>
      </c>
      <c r="K30" s="58">
        <f t="shared" si="6"/>
        <v>0.313</v>
      </c>
      <c r="L30" s="58">
        <f t="shared" si="6"/>
        <v>0.5</v>
      </c>
      <c r="M30" s="58">
        <f t="shared" si="6"/>
        <v>0.375</v>
      </c>
      <c r="N30" s="58">
        <f t="shared" si="6"/>
        <v>0.34399999999999997</v>
      </c>
      <c r="O30" s="58">
        <f t="shared" si="6"/>
        <v>0.28100000000000003</v>
      </c>
      <c r="P30" s="58">
        <f t="shared" si="6"/>
        <v>0.375</v>
      </c>
      <c r="Q30" s="58">
        <f t="shared" si="6"/>
        <v>0.375</v>
      </c>
      <c r="R30" s="58">
        <f t="shared" si="5"/>
        <v>0.56299999999999994</v>
      </c>
      <c r="S30" s="58">
        <f t="shared" si="5"/>
        <v>0.46899999999999997</v>
      </c>
      <c r="T30" s="58">
        <f t="shared" si="5"/>
        <v>0.375</v>
      </c>
      <c r="U30" s="6"/>
      <c r="V30" s="7"/>
      <c r="AA30"/>
    </row>
    <row r="31" spans="1:27" x14ac:dyDescent="0.4">
      <c r="A31" s="56" t="s">
        <v>6</v>
      </c>
      <c r="B31" s="58">
        <f t="shared" si="6"/>
        <v>3.1E-2</v>
      </c>
      <c r="C31" s="58">
        <f t="shared" si="6"/>
        <v>0</v>
      </c>
      <c r="D31" s="58">
        <f t="shared" si="6"/>
        <v>0.125</v>
      </c>
      <c r="E31" s="58">
        <f t="shared" si="6"/>
        <v>0.125</v>
      </c>
      <c r="F31" s="58">
        <f t="shared" si="6"/>
        <v>9.4E-2</v>
      </c>
      <c r="G31" s="58">
        <f t="shared" si="6"/>
        <v>0.40600000000000003</v>
      </c>
      <c r="H31" s="58">
        <f t="shared" si="6"/>
        <v>6.3E-2</v>
      </c>
      <c r="I31" s="58">
        <f t="shared" si="6"/>
        <v>0.125</v>
      </c>
      <c r="J31" s="58">
        <f t="shared" si="6"/>
        <v>0.125</v>
      </c>
      <c r="K31" s="58">
        <f t="shared" si="6"/>
        <v>3.1E-2</v>
      </c>
      <c r="L31" s="58">
        <f t="shared" si="6"/>
        <v>6.3E-2</v>
      </c>
      <c r="M31" s="58">
        <f t="shared" si="6"/>
        <v>0.25</v>
      </c>
      <c r="N31" s="58">
        <f t="shared" si="6"/>
        <v>0.25</v>
      </c>
      <c r="O31" s="58">
        <f t="shared" si="6"/>
        <v>0</v>
      </c>
      <c r="P31" s="58">
        <f t="shared" si="6"/>
        <v>0.156</v>
      </c>
      <c r="Q31" s="58">
        <f t="shared" si="6"/>
        <v>0.25</v>
      </c>
      <c r="R31" s="58">
        <f t="shared" si="5"/>
        <v>3.1E-2</v>
      </c>
      <c r="S31" s="58">
        <f t="shared" si="5"/>
        <v>0.25</v>
      </c>
      <c r="T31" s="58">
        <f t="shared" si="5"/>
        <v>0.156</v>
      </c>
      <c r="U31" s="6"/>
      <c r="V31" s="7"/>
      <c r="AA31"/>
    </row>
    <row r="32" spans="1:27" x14ac:dyDescent="0.4">
      <c r="A32" s="56" t="s">
        <v>7</v>
      </c>
      <c r="B32" s="58">
        <f t="shared" si="6"/>
        <v>3.1E-2</v>
      </c>
      <c r="C32" s="58">
        <f t="shared" si="6"/>
        <v>0</v>
      </c>
      <c r="D32" s="58">
        <f t="shared" si="6"/>
        <v>0</v>
      </c>
      <c r="E32" s="58">
        <f t="shared" si="6"/>
        <v>3.1E-2</v>
      </c>
      <c r="F32" s="58">
        <f t="shared" si="6"/>
        <v>0</v>
      </c>
      <c r="G32" s="58">
        <f t="shared" si="6"/>
        <v>0</v>
      </c>
      <c r="H32" s="58">
        <f t="shared" si="6"/>
        <v>0</v>
      </c>
      <c r="I32" s="58">
        <f t="shared" si="6"/>
        <v>0</v>
      </c>
      <c r="J32" s="58">
        <f t="shared" si="6"/>
        <v>0</v>
      </c>
      <c r="K32" s="58">
        <f t="shared" si="6"/>
        <v>0</v>
      </c>
      <c r="L32" s="58">
        <f t="shared" si="6"/>
        <v>0</v>
      </c>
      <c r="M32" s="58">
        <f t="shared" si="6"/>
        <v>0</v>
      </c>
      <c r="N32" s="58">
        <f t="shared" si="6"/>
        <v>0</v>
      </c>
      <c r="O32" s="58">
        <f t="shared" si="6"/>
        <v>0</v>
      </c>
      <c r="P32" s="58">
        <f t="shared" si="6"/>
        <v>0</v>
      </c>
      <c r="Q32" s="58">
        <f t="shared" si="6"/>
        <v>0</v>
      </c>
      <c r="R32" s="58">
        <f t="shared" si="5"/>
        <v>0</v>
      </c>
      <c r="S32" s="58">
        <f t="shared" si="5"/>
        <v>0</v>
      </c>
      <c r="T32" s="58">
        <f t="shared" si="5"/>
        <v>0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73">
        <f>全校!K38</f>
        <v>7</v>
      </c>
      <c r="K38" s="73"/>
      <c r="L38" s="74">
        <f>全校!M38</f>
        <v>11</v>
      </c>
      <c r="M38" s="74"/>
      <c r="N38" s="79" t="s">
        <v>81</v>
      </c>
      <c r="O38" s="79"/>
      <c r="P38" s="75">
        <f>B8</f>
        <v>32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11" priority="2" operator="notEqual">
      <formula>100</formula>
    </cfRule>
  </conditionalFormatting>
  <conditionalFormatting sqref="B26:T26">
    <cfRule type="cellIs" dxfId="10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topLeftCell="A130" zoomScaleNormal="100" zoomScaleSheetLayoutView="85" workbookViewId="0">
      <selection activeCell="Y50" sqref="Y50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スプレッドシートデータ!C82</f>
        <v>21</v>
      </c>
      <c r="C4" s="51">
        <f>スプレッドシートデータ!D82</f>
        <v>20</v>
      </c>
      <c r="D4" s="51">
        <f>スプレッドシートデータ!E82</f>
        <v>14</v>
      </c>
      <c r="E4" s="51">
        <f>スプレッドシートデータ!F82</f>
        <v>21</v>
      </c>
      <c r="F4" s="51">
        <f>スプレッドシートデータ!G82</f>
        <v>18</v>
      </c>
      <c r="G4" s="51">
        <f>スプレッドシートデータ!H82</f>
        <v>13</v>
      </c>
      <c r="H4" s="51">
        <f>スプレッドシートデータ!I82</f>
        <v>20</v>
      </c>
      <c r="I4" s="51">
        <f>スプレッドシートデータ!J82</f>
        <v>16</v>
      </c>
      <c r="J4" s="51">
        <f>スプレッドシートデータ!K82</f>
        <v>15</v>
      </c>
      <c r="K4" s="51">
        <f>スプレッドシートデータ!L82</f>
        <v>22</v>
      </c>
      <c r="L4" s="51">
        <f>スプレッドシートデータ!M82</f>
        <v>16</v>
      </c>
      <c r="M4" s="51">
        <f>スプレッドシートデータ!N82</f>
        <v>14</v>
      </c>
      <c r="N4" s="51">
        <f>スプレッドシートデータ!O82</f>
        <v>20</v>
      </c>
      <c r="O4" s="51">
        <f>スプレッドシートデータ!P82</f>
        <v>24</v>
      </c>
      <c r="P4" s="51">
        <f>スプレッドシートデータ!Q82</f>
        <v>16</v>
      </c>
      <c r="Q4" s="51">
        <f>スプレッドシートデータ!R82</f>
        <v>15</v>
      </c>
      <c r="R4" s="51">
        <f>スプレッドシートデータ!S82</f>
        <v>14</v>
      </c>
      <c r="S4" s="51">
        <f>スプレッドシートデータ!T82</f>
        <v>9</v>
      </c>
      <c r="T4" s="51">
        <f>スプレッドシートデータ!U82</f>
        <v>10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スプレッドシートデータ!C83</f>
        <v>9</v>
      </c>
      <c r="C5" s="51">
        <f>スプレッドシートデータ!D83</f>
        <v>12</v>
      </c>
      <c r="D5" s="51">
        <f>スプレッドシートデータ!E83</f>
        <v>11</v>
      </c>
      <c r="E5" s="51">
        <f>スプレッドシートデータ!F83</f>
        <v>8</v>
      </c>
      <c r="F5" s="51">
        <f>スプレッドシートデータ!G83</f>
        <v>13</v>
      </c>
      <c r="G5" s="51">
        <f>スプレッドシートデータ!H83</f>
        <v>9</v>
      </c>
      <c r="H5" s="51">
        <f>スプレッドシートデータ!I83</f>
        <v>8</v>
      </c>
      <c r="I5" s="51">
        <f>スプレッドシートデータ!J83</f>
        <v>12</v>
      </c>
      <c r="J5" s="51">
        <f>スプレッドシートデータ!K83</f>
        <v>10</v>
      </c>
      <c r="K5" s="51">
        <f>スプレッドシートデータ!L83</f>
        <v>10</v>
      </c>
      <c r="L5" s="51">
        <f>スプレッドシートデータ!M83</f>
        <v>13</v>
      </c>
      <c r="M5" s="51">
        <f>スプレッドシートデータ!N83</f>
        <v>13</v>
      </c>
      <c r="N5" s="51">
        <f>スプレッドシートデータ!O83</f>
        <v>9</v>
      </c>
      <c r="O5" s="51">
        <f>スプレッドシートデータ!P83</f>
        <v>7</v>
      </c>
      <c r="P5" s="51">
        <f>スプレッドシートデータ!Q83</f>
        <v>14</v>
      </c>
      <c r="Q5" s="51">
        <f>スプレッドシートデータ!R83</f>
        <v>15</v>
      </c>
      <c r="R5" s="51">
        <f>スプレッドシートデータ!S83</f>
        <v>16</v>
      </c>
      <c r="S5" s="51">
        <f>スプレッドシートデータ!T83</f>
        <v>8</v>
      </c>
      <c r="T5" s="51">
        <f>スプレッドシートデータ!U83</f>
        <v>11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スプレッドシートデータ!C84</f>
        <v>3</v>
      </c>
      <c r="C6" s="51">
        <f>スプレッドシートデータ!D84</f>
        <v>1</v>
      </c>
      <c r="D6" s="51">
        <f>スプレッドシートデータ!E84</f>
        <v>7</v>
      </c>
      <c r="E6" s="51">
        <f>スプレッドシートデータ!F84</f>
        <v>3</v>
      </c>
      <c r="F6" s="51">
        <f>スプレッドシートデータ!G84</f>
        <v>2</v>
      </c>
      <c r="G6" s="51">
        <f>スプレッドシートデータ!H84</f>
        <v>11</v>
      </c>
      <c r="H6" s="51">
        <f>スプレッドシートデータ!I84</f>
        <v>5</v>
      </c>
      <c r="I6" s="51">
        <f>スプレッドシートデータ!J84</f>
        <v>5</v>
      </c>
      <c r="J6" s="51">
        <f>スプレッドシートデータ!K84</f>
        <v>8</v>
      </c>
      <c r="K6" s="51">
        <f>スプレッドシートデータ!L84</f>
        <v>1</v>
      </c>
      <c r="L6" s="51">
        <f>スプレッドシートデータ!M84</f>
        <v>4</v>
      </c>
      <c r="M6" s="51">
        <f>スプレッドシートデータ!N84</f>
        <v>6</v>
      </c>
      <c r="N6" s="51">
        <f>スプレッドシートデータ!O84</f>
        <v>4</v>
      </c>
      <c r="O6" s="51">
        <f>スプレッドシートデータ!P84</f>
        <v>2</v>
      </c>
      <c r="P6" s="51">
        <f>スプレッドシートデータ!Q84</f>
        <v>3</v>
      </c>
      <c r="Q6" s="51">
        <f>スプレッドシートデータ!R84</f>
        <v>3</v>
      </c>
      <c r="R6" s="51">
        <f>スプレッドシートデータ!S84</f>
        <v>3</v>
      </c>
      <c r="S6" s="51">
        <f>スプレッドシートデータ!T84</f>
        <v>16</v>
      </c>
      <c r="T6" s="51">
        <f>スプレッドシートデータ!U84</f>
        <v>12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スプレッドシートデータ!C85</f>
        <v>0</v>
      </c>
      <c r="C7" s="51">
        <f>スプレッドシートデータ!D85</f>
        <v>0</v>
      </c>
      <c r="D7" s="51">
        <f>スプレッドシートデータ!E85</f>
        <v>1</v>
      </c>
      <c r="E7" s="51">
        <f>スプレッドシートデータ!F85</f>
        <v>1</v>
      </c>
      <c r="F7" s="51">
        <f>スプレッドシートデータ!G85</f>
        <v>0</v>
      </c>
      <c r="G7" s="51">
        <f>スプレッドシートデータ!H85</f>
        <v>0</v>
      </c>
      <c r="H7" s="51">
        <f>スプレッドシートデータ!I85</f>
        <v>0</v>
      </c>
      <c r="I7" s="51">
        <f>スプレッドシートデータ!J85</f>
        <v>0</v>
      </c>
      <c r="J7" s="51">
        <f>スプレッドシートデータ!K85</f>
        <v>0</v>
      </c>
      <c r="K7" s="51">
        <f>スプレッドシートデータ!L85</f>
        <v>0</v>
      </c>
      <c r="L7" s="51">
        <f>スプレッドシートデータ!M85</f>
        <v>0</v>
      </c>
      <c r="M7" s="51">
        <f>スプレッドシートデータ!N85</f>
        <v>0</v>
      </c>
      <c r="N7" s="51">
        <f>スプレッドシートデータ!O85</f>
        <v>0</v>
      </c>
      <c r="O7" s="51">
        <f>スプレッドシートデータ!P85</f>
        <v>0</v>
      </c>
      <c r="P7" s="51">
        <f>スプレッドシートデータ!Q85</f>
        <v>0</v>
      </c>
      <c r="Q7" s="51">
        <f>スプレッドシートデータ!R85</f>
        <v>0</v>
      </c>
      <c r="R7" s="51">
        <f>スプレッドシートデータ!S85</f>
        <v>0</v>
      </c>
      <c r="S7" s="51">
        <f>スプレッドシートデータ!T85</f>
        <v>0</v>
      </c>
      <c r="T7" s="51">
        <f>スプレッドシートデータ!U85</f>
        <v>0</v>
      </c>
      <c r="U7" s="5"/>
      <c r="V7" s="7"/>
      <c r="AA7"/>
    </row>
    <row r="8" spans="1:27" x14ac:dyDescent="0.35">
      <c r="A8" s="53" t="s">
        <v>3</v>
      </c>
      <c r="B8" s="54">
        <f>SUM(B4:B7)</f>
        <v>33</v>
      </c>
      <c r="C8" s="54">
        <f t="shared" ref="C8:T8" si="0">SUM(C4:C7)</f>
        <v>33</v>
      </c>
      <c r="D8" s="54">
        <f t="shared" si="0"/>
        <v>33</v>
      </c>
      <c r="E8" s="54">
        <f t="shared" si="0"/>
        <v>33</v>
      </c>
      <c r="F8" s="54">
        <f t="shared" si="0"/>
        <v>33</v>
      </c>
      <c r="G8" s="54">
        <f t="shared" si="0"/>
        <v>33</v>
      </c>
      <c r="H8" s="54">
        <f t="shared" si="0"/>
        <v>33</v>
      </c>
      <c r="I8" s="54">
        <f t="shared" si="0"/>
        <v>33</v>
      </c>
      <c r="J8" s="54">
        <f t="shared" si="0"/>
        <v>33</v>
      </c>
      <c r="K8" s="54">
        <f t="shared" si="0"/>
        <v>33</v>
      </c>
      <c r="L8" s="54">
        <f t="shared" si="0"/>
        <v>33</v>
      </c>
      <c r="M8" s="54">
        <f t="shared" si="0"/>
        <v>33</v>
      </c>
      <c r="N8" s="54">
        <f t="shared" si="0"/>
        <v>33</v>
      </c>
      <c r="O8" s="54">
        <f t="shared" si="0"/>
        <v>33</v>
      </c>
      <c r="P8" s="54">
        <f t="shared" si="0"/>
        <v>33</v>
      </c>
      <c r="Q8" s="54">
        <f t="shared" si="0"/>
        <v>33</v>
      </c>
      <c r="R8" s="54">
        <f t="shared" si="0"/>
        <v>33</v>
      </c>
      <c r="S8" s="54">
        <f t="shared" si="0"/>
        <v>33</v>
      </c>
      <c r="T8" s="54">
        <f t="shared" si="0"/>
        <v>33</v>
      </c>
      <c r="U8" s="5"/>
      <c r="V8" s="7"/>
      <c r="AA8"/>
    </row>
    <row r="9" spans="1:27" x14ac:dyDescent="0.35"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63.6</v>
      </c>
      <c r="C12" s="57">
        <f t="shared" ref="C12:T15" si="1">C4/SUM($B$4:$B$7)*10000%</f>
        <v>60.6</v>
      </c>
      <c r="D12" s="57">
        <f t="shared" si="1"/>
        <v>42.4</v>
      </c>
      <c r="E12" s="57">
        <f t="shared" si="1"/>
        <v>63.6</v>
      </c>
      <c r="F12" s="57">
        <f t="shared" si="1"/>
        <v>54.5</v>
      </c>
      <c r="G12" s="57">
        <f t="shared" si="1"/>
        <v>39.4</v>
      </c>
      <c r="H12" s="57">
        <f t="shared" si="1"/>
        <v>60.6</v>
      </c>
      <c r="I12" s="57">
        <f t="shared" si="1"/>
        <v>48.5</v>
      </c>
      <c r="J12" s="57">
        <f t="shared" si="1"/>
        <v>45.5</v>
      </c>
      <c r="K12" s="57">
        <f t="shared" si="1"/>
        <v>66.7</v>
      </c>
      <c r="L12" s="57">
        <f t="shared" si="1"/>
        <v>48.5</v>
      </c>
      <c r="M12" s="57">
        <f t="shared" si="1"/>
        <v>42.4</v>
      </c>
      <c r="N12" s="57">
        <f t="shared" si="1"/>
        <v>60.6</v>
      </c>
      <c r="O12" s="57">
        <f t="shared" si="1"/>
        <v>72.7</v>
      </c>
      <c r="P12" s="57">
        <f t="shared" si="1"/>
        <v>48.5</v>
      </c>
      <c r="Q12" s="57">
        <f t="shared" si="1"/>
        <v>45.5</v>
      </c>
      <c r="R12" s="57">
        <f t="shared" si="1"/>
        <v>42.4</v>
      </c>
      <c r="S12" s="57">
        <f t="shared" si="1"/>
        <v>27.3</v>
      </c>
      <c r="T12" s="57">
        <f t="shared" si="1"/>
        <v>30.3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27.3</v>
      </c>
      <c r="C13" s="57">
        <f t="shared" si="2"/>
        <v>36.4</v>
      </c>
      <c r="D13" s="57">
        <f t="shared" si="2"/>
        <v>33.299999999999997</v>
      </c>
      <c r="E13" s="57">
        <f t="shared" si="2"/>
        <v>24.2</v>
      </c>
      <c r="F13" s="57">
        <f t="shared" si="2"/>
        <v>39.4</v>
      </c>
      <c r="G13" s="57">
        <f t="shared" si="2"/>
        <v>27.3</v>
      </c>
      <c r="H13" s="57">
        <f t="shared" si="2"/>
        <v>24.2</v>
      </c>
      <c r="I13" s="57">
        <f t="shared" si="2"/>
        <v>36.4</v>
      </c>
      <c r="J13" s="57">
        <f t="shared" si="2"/>
        <v>30.3</v>
      </c>
      <c r="K13" s="57">
        <f t="shared" si="2"/>
        <v>30.3</v>
      </c>
      <c r="L13" s="57">
        <f t="shared" si="2"/>
        <v>39.4</v>
      </c>
      <c r="M13" s="57">
        <f t="shared" si="2"/>
        <v>39.4</v>
      </c>
      <c r="N13" s="57">
        <f t="shared" si="2"/>
        <v>27.3</v>
      </c>
      <c r="O13" s="57">
        <f t="shared" si="2"/>
        <v>21.2</v>
      </c>
      <c r="P13" s="57">
        <f t="shared" si="2"/>
        <v>42.4</v>
      </c>
      <c r="Q13" s="57">
        <f t="shared" si="2"/>
        <v>45.5</v>
      </c>
      <c r="R13" s="57">
        <f t="shared" si="1"/>
        <v>48.5</v>
      </c>
      <c r="S13" s="57">
        <f t="shared" si="1"/>
        <v>24.2</v>
      </c>
      <c r="T13" s="57">
        <f t="shared" si="1"/>
        <v>33.299999999999997</v>
      </c>
      <c r="U13" s="6"/>
      <c r="V13" s="11"/>
      <c r="AA13"/>
    </row>
    <row r="14" spans="1:27" x14ac:dyDescent="0.4">
      <c r="A14" s="56" t="s">
        <v>6</v>
      </c>
      <c r="B14" s="57">
        <f t="shared" si="2"/>
        <v>9.1</v>
      </c>
      <c r="C14" s="57">
        <f t="shared" si="2"/>
        <v>3</v>
      </c>
      <c r="D14" s="57">
        <f t="shared" si="2"/>
        <v>21.2</v>
      </c>
      <c r="E14" s="57">
        <f t="shared" si="2"/>
        <v>9.1</v>
      </c>
      <c r="F14" s="57">
        <f t="shared" si="2"/>
        <v>6.1</v>
      </c>
      <c r="G14" s="57">
        <f t="shared" si="2"/>
        <v>33.299999999999997</v>
      </c>
      <c r="H14" s="57">
        <f t="shared" si="2"/>
        <v>15.2</v>
      </c>
      <c r="I14" s="57">
        <f t="shared" si="2"/>
        <v>15.2</v>
      </c>
      <c r="J14" s="57">
        <f t="shared" si="2"/>
        <v>24.2</v>
      </c>
      <c r="K14" s="57">
        <f t="shared" si="2"/>
        <v>3</v>
      </c>
      <c r="L14" s="57">
        <f t="shared" si="2"/>
        <v>12.1</v>
      </c>
      <c r="M14" s="57">
        <f t="shared" si="2"/>
        <v>18.2</v>
      </c>
      <c r="N14" s="57">
        <f t="shared" si="2"/>
        <v>12.1</v>
      </c>
      <c r="O14" s="57">
        <f t="shared" si="2"/>
        <v>6.1</v>
      </c>
      <c r="P14" s="57">
        <f t="shared" si="2"/>
        <v>9.1</v>
      </c>
      <c r="Q14" s="57">
        <f t="shared" si="2"/>
        <v>9.1</v>
      </c>
      <c r="R14" s="57">
        <f t="shared" si="1"/>
        <v>9.1</v>
      </c>
      <c r="S14" s="57">
        <f t="shared" si="1"/>
        <v>48.5</v>
      </c>
      <c r="T14" s="57">
        <f t="shared" si="1"/>
        <v>36.4</v>
      </c>
      <c r="U14" s="6"/>
      <c r="V14" s="11"/>
      <c r="AA14"/>
    </row>
    <row r="15" spans="1:27" x14ac:dyDescent="0.4">
      <c r="A15" s="56" t="s">
        <v>7</v>
      </c>
      <c r="B15" s="57">
        <f t="shared" si="2"/>
        <v>0</v>
      </c>
      <c r="C15" s="57">
        <f t="shared" si="2"/>
        <v>0</v>
      </c>
      <c r="D15" s="57">
        <f t="shared" si="2"/>
        <v>3</v>
      </c>
      <c r="E15" s="57">
        <f t="shared" si="2"/>
        <v>3</v>
      </c>
      <c r="F15" s="57">
        <f t="shared" si="2"/>
        <v>0</v>
      </c>
      <c r="G15" s="57">
        <f t="shared" si="2"/>
        <v>0</v>
      </c>
      <c r="H15" s="57">
        <f t="shared" si="2"/>
        <v>0</v>
      </c>
      <c r="I15" s="57">
        <f t="shared" si="2"/>
        <v>0</v>
      </c>
      <c r="J15" s="57">
        <f t="shared" si="2"/>
        <v>0</v>
      </c>
      <c r="K15" s="57">
        <f t="shared" si="2"/>
        <v>0</v>
      </c>
      <c r="L15" s="57">
        <f t="shared" si="2"/>
        <v>0</v>
      </c>
      <c r="M15" s="57">
        <f t="shared" si="2"/>
        <v>0</v>
      </c>
      <c r="N15" s="57">
        <f t="shared" si="2"/>
        <v>0</v>
      </c>
      <c r="O15" s="57">
        <f t="shared" si="2"/>
        <v>0</v>
      </c>
      <c r="P15" s="57">
        <f t="shared" si="2"/>
        <v>0</v>
      </c>
      <c r="Q15" s="57">
        <f t="shared" si="2"/>
        <v>0</v>
      </c>
      <c r="R15" s="57">
        <f t="shared" si="1"/>
        <v>0</v>
      </c>
      <c r="S15" s="57">
        <f t="shared" si="1"/>
        <v>0</v>
      </c>
      <c r="T15" s="57">
        <f t="shared" si="1"/>
        <v>0</v>
      </c>
      <c r="U15" s="6"/>
      <c r="V15" s="11"/>
      <c r="AA15"/>
    </row>
    <row r="16" spans="1:27" s="37" customFormat="1" x14ac:dyDescent="0.4">
      <c r="A16" s="39"/>
      <c r="B16" s="60">
        <f>SUM(B12:B15)</f>
        <v>100</v>
      </c>
      <c r="C16" s="60">
        <f t="shared" ref="C16:T16" si="3">SUM(C12:C15)</f>
        <v>100</v>
      </c>
      <c r="D16" s="60">
        <f t="shared" si="3"/>
        <v>99.9</v>
      </c>
      <c r="E16" s="60">
        <f t="shared" si="3"/>
        <v>99.9</v>
      </c>
      <c r="F16" s="60">
        <f t="shared" si="3"/>
        <v>100</v>
      </c>
      <c r="G16" s="60">
        <f t="shared" si="3"/>
        <v>100</v>
      </c>
      <c r="H16" s="60">
        <f t="shared" si="3"/>
        <v>100</v>
      </c>
      <c r="I16" s="60">
        <f t="shared" si="3"/>
        <v>100.1</v>
      </c>
      <c r="J16" s="60">
        <f t="shared" si="3"/>
        <v>100</v>
      </c>
      <c r="K16" s="60">
        <f t="shared" si="3"/>
        <v>100</v>
      </c>
      <c r="L16" s="60">
        <f t="shared" si="3"/>
        <v>100</v>
      </c>
      <c r="M16" s="60">
        <f t="shared" si="3"/>
        <v>100</v>
      </c>
      <c r="N16" s="60">
        <f t="shared" si="3"/>
        <v>100</v>
      </c>
      <c r="O16" s="60">
        <f t="shared" si="3"/>
        <v>100</v>
      </c>
      <c r="P16" s="60">
        <f t="shared" si="3"/>
        <v>100</v>
      </c>
      <c r="Q16" s="60">
        <f t="shared" si="3"/>
        <v>100.1</v>
      </c>
      <c r="R16" s="60">
        <f t="shared" si="3"/>
        <v>100</v>
      </c>
      <c r="S16" s="60">
        <f t="shared" si="3"/>
        <v>100</v>
      </c>
      <c r="T16" s="60">
        <f t="shared" si="3"/>
        <v>100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63.6</v>
      </c>
      <c r="C22" s="38">
        <v>60.6</v>
      </c>
      <c r="D22" s="38">
        <v>42.5</v>
      </c>
      <c r="E22" s="38">
        <v>63.7</v>
      </c>
      <c r="F22" s="38">
        <v>54.5</v>
      </c>
      <c r="G22" s="38">
        <v>39.4</v>
      </c>
      <c r="H22" s="38">
        <v>60.6</v>
      </c>
      <c r="I22" s="38">
        <v>48.4</v>
      </c>
      <c r="J22" s="38">
        <v>45.5</v>
      </c>
      <c r="K22" s="38">
        <v>66.7</v>
      </c>
      <c r="L22" s="38">
        <v>48.5</v>
      </c>
      <c r="M22" s="38">
        <v>42.4</v>
      </c>
      <c r="N22" s="38">
        <v>60.6</v>
      </c>
      <c r="O22" s="38">
        <v>72.7</v>
      </c>
      <c r="P22" s="38">
        <v>48.5</v>
      </c>
      <c r="Q22" s="38">
        <v>45.5</v>
      </c>
      <c r="R22" s="38">
        <v>42.4</v>
      </c>
      <c r="S22" s="38">
        <v>27.3</v>
      </c>
      <c r="T22" s="38">
        <v>30.3</v>
      </c>
      <c r="U22" s="5"/>
      <c r="V22" s="9"/>
      <c r="AA22"/>
    </row>
    <row r="23" spans="1:27" x14ac:dyDescent="0.2">
      <c r="A23" s="56" t="s">
        <v>5</v>
      </c>
      <c r="B23" s="38">
        <v>27.3</v>
      </c>
      <c r="C23" s="38">
        <v>36.4</v>
      </c>
      <c r="D23" s="38">
        <v>33.299999999999997</v>
      </c>
      <c r="E23" s="38">
        <v>24.2</v>
      </c>
      <c r="F23" s="38">
        <v>39.4</v>
      </c>
      <c r="G23" s="38">
        <v>27.3</v>
      </c>
      <c r="H23" s="38">
        <v>24.2</v>
      </c>
      <c r="I23" s="38">
        <v>36.4</v>
      </c>
      <c r="J23" s="38">
        <v>30.3</v>
      </c>
      <c r="K23" s="38">
        <v>30.3</v>
      </c>
      <c r="L23" s="38">
        <v>39.4</v>
      </c>
      <c r="M23" s="38">
        <v>39.4</v>
      </c>
      <c r="N23" s="38">
        <v>27.3</v>
      </c>
      <c r="O23" s="38">
        <v>21.2</v>
      </c>
      <c r="P23" s="38">
        <v>42.4</v>
      </c>
      <c r="Q23" s="38">
        <v>45.5</v>
      </c>
      <c r="R23" s="38">
        <v>48.5</v>
      </c>
      <c r="S23" s="38">
        <v>24.2</v>
      </c>
      <c r="T23" s="38">
        <v>33.299999999999997</v>
      </c>
      <c r="U23" s="5"/>
      <c r="V23" s="9"/>
      <c r="AA23"/>
    </row>
    <row r="24" spans="1:27" x14ac:dyDescent="0.2">
      <c r="A24" s="56" t="s">
        <v>6</v>
      </c>
      <c r="B24" s="38">
        <v>9.1</v>
      </c>
      <c r="C24" s="38">
        <v>3</v>
      </c>
      <c r="D24" s="38">
        <v>21.2</v>
      </c>
      <c r="E24" s="38">
        <v>9.1</v>
      </c>
      <c r="F24" s="38">
        <v>6.1</v>
      </c>
      <c r="G24" s="38">
        <v>33.299999999999997</v>
      </c>
      <c r="H24" s="38">
        <v>15.2</v>
      </c>
      <c r="I24" s="38">
        <v>15.2</v>
      </c>
      <c r="J24" s="38">
        <v>24.2</v>
      </c>
      <c r="K24" s="38">
        <v>3</v>
      </c>
      <c r="L24" s="38">
        <v>12.1</v>
      </c>
      <c r="M24" s="38">
        <v>18.2</v>
      </c>
      <c r="N24" s="38">
        <v>12.1</v>
      </c>
      <c r="O24" s="38">
        <v>6.1</v>
      </c>
      <c r="P24" s="38">
        <v>9.1</v>
      </c>
      <c r="Q24" s="38">
        <v>9</v>
      </c>
      <c r="R24" s="38">
        <v>9.1</v>
      </c>
      <c r="S24" s="38">
        <v>48.5</v>
      </c>
      <c r="T24" s="38">
        <v>36.4</v>
      </c>
      <c r="U24" s="5"/>
      <c r="V24" s="9"/>
      <c r="AA24"/>
    </row>
    <row r="25" spans="1:27" x14ac:dyDescent="0.2">
      <c r="A25" s="56" t="s">
        <v>7</v>
      </c>
      <c r="B25" s="38">
        <v>0</v>
      </c>
      <c r="C25" s="38">
        <v>0</v>
      </c>
      <c r="D25" s="38">
        <v>3</v>
      </c>
      <c r="E25" s="38">
        <v>3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0.63600000000000001</v>
      </c>
      <c r="C29" s="58">
        <f t="shared" ref="C29:T32" si="5">C22%</f>
        <v>0.60599999999999998</v>
      </c>
      <c r="D29" s="58">
        <f t="shared" si="5"/>
        <v>0.42499999999999999</v>
      </c>
      <c r="E29" s="58">
        <f t="shared" si="5"/>
        <v>0.63700000000000001</v>
      </c>
      <c r="F29" s="58">
        <f t="shared" si="5"/>
        <v>0.54500000000000004</v>
      </c>
      <c r="G29" s="58">
        <f t="shared" si="5"/>
        <v>0.39400000000000002</v>
      </c>
      <c r="H29" s="58">
        <f t="shared" si="5"/>
        <v>0.60599999999999998</v>
      </c>
      <c r="I29" s="58">
        <f t="shared" si="5"/>
        <v>0.48399999999999999</v>
      </c>
      <c r="J29" s="58">
        <f t="shared" si="5"/>
        <v>0.45500000000000002</v>
      </c>
      <c r="K29" s="58">
        <f t="shared" si="5"/>
        <v>0.66700000000000004</v>
      </c>
      <c r="L29" s="58">
        <f t="shared" si="5"/>
        <v>0.48499999999999999</v>
      </c>
      <c r="M29" s="58">
        <f t="shared" si="5"/>
        <v>0.42399999999999999</v>
      </c>
      <c r="N29" s="58">
        <f t="shared" si="5"/>
        <v>0.60599999999999998</v>
      </c>
      <c r="O29" s="58">
        <f t="shared" si="5"/>
        <v>0.72699999999999998</v>
      </c>
      <c r="P29" s="58">
        <f t="shared" si="5"/>
        <v>0.48499999999999999</v>
      </c>
      <c r="Q29" s="58">
        <f t="shared" si="5"/>
        <v>0.45500000000000002</v>
      </c>
      <c r="R29" s="58">
        <f t="shared" si="5"/>
        <v>0.42399999999999999</v>
      </c>
      <c r="S29" s="58">
        <f t="shared" si="5"/>
        <v>0.27300000000000002</v>
      </c>
      <c r="T29" s="58">
        <f t="shared" si="5"/>
        <v>0.30299999999999999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0.27300000000000002</v>
      </c>
      <c r="C30" s="58">
        <f t="shared" si="6"/>
        <v>0.36399999999999999</v>
      </c>
      <c r="D30" s="58">
        <f t="shared" si="6"/>
        <v>0.33300000000000002</v>
      </c>
      <c r="E30" s="58">
        <f t="shared" si="6"/>
        <v>0.24199999999999999</v>
      </c>
      <c r="F30" s="58">
        <f t="shared" si="6"/>
        <v>0.39400000000000002</v>
      </c>
      <c r="G30" s="58">
        <f t="shared" si="6"/>
        <v>0.27300000000000002</v>
      </c>
      <c r="H30" s="58">
        <f t="shared" si="6"/>
        <v>0.24199999999999999</v>
      </c>
      <c r="I30" s="58">
        <f t="shared" si="6"/>
        <v>0.36399999999999999</v>
      </c>
      <c r="J30" s="58">
        <f t="shared" si="6"/>
        <v>0.30299999999999999</v>
      </c>
      <c r="K30" s="58">
        <f t="shared" si="6"/>
        <v>0.30299999999999999</v>
      </c>
      <c r="L30" s="58">
        <f t="shared" si="6"/>
        <v>0.39400000000000002</v>
      </c>
      <c r="M30" s="58">
        <f t="shared" si="6"/>
        <v>0.39400000000000002</v>
      </c>
      <c r="N30" s="58">
        <f t="shared" si="6"/>
        <v>0.27300000000000002</v>
      </c>
      <c r="O30" s="58">
        <f t="shared" si="6"/>
        <v>0.21199999999999999</v>
      </c>
      <c r="P30" s="58">
        <f t="shared" si="6"/>
        <v>0.42399999999999999</v>
      </c>
      <c r="Q30" s="58">
        <f t="shared" si="6"/>
        <v>0.45500000000000002</v>
      </c>
      <c r="R30" s="58">
        <f t="shared" si="5"/>
        <v>0.48499999999999999</v>
      </c>
      <c r="S30" s="58">
        <f t="shared" si="5"/>
        <v>0.24199999999999999</v>
      </c>
      <c r="T30" s="58">
        <f t="shared" si="5"/>
        <v>0.33300000000000002</v>
      </c>
      <c r="U30" s="6"/>
      <c r="V30" s="7"/>
      <c r="AA30"/>
    </row>
    <row r="31" spans="1:27" x14ac:dyDescent="0.4">
      <c r="A31" s="56" t="s">
        <v>6</v>
      </c>
      <c r="B31" s="58">
        <f t="shared" si="6"/>
        <v>9.0999999999999998E-2</v>
      </c>
      <c r="C31" s="58">
        <f t="shared" si="6"/>
        <v>0.03</v>
      </c>
      <c r="D31" s="58">
        <f t="shared" si="6"/>
        <v>0.21199999999999999</v>
      </c>
      <c r="E31" s="58">
        <f t="shared" si="6"/>
        <v>9.0999999999999998E-2</v>
      </c>
      <c r="F31" s="58">
        <f t="shared" si="6"/>
        <v>6.0999999999999999E-2</v>
      </c>
      <c r="G31" s="58">
        <f t="shared" si="6"/>
        <v>0.33300000000000002</v>
      </c>
      <c r="H31" s="58">
        <f t="shared" si="6"/>
        <v>0.152</v>
      </c>
      <c r="I31" s="58">
        <f t="shared" si="6"/>
        <v>0.152</v>
      </c>
      <c r="J31" s="58">
        <f t="shared" si="6"/>
        <v>0.24199999999999999</v>
      </c>
      <c r="K31" s="58">
        <f t="shared" si="6"/>
        <v>0.03</v>
      </c>
      <c r="L31" s="58">
        <f t="shared" si="6"/>
        <v>0.121</v>
      </c>
      <c r="M31" s="58">
        <f t="shared" si="6"/>
        <v>0.182</v>
      </c>
      <c r="N31" s="58">
        <f t="shared" si="6"/>
        <v>0.121</v>
      </c>
      <c r="O31" s="58">
        <f t="shared" si="6"/>
        <v>6.0999999999999999E-2</v>
      </c>
      <c r="P31" s="58">
        <f t="shared" si="6"/>
        <v>9.0999999999999998E-2</v>
      </c>
      <c r="Q31" s="58">
        <f t="shared" si="6"/>
        <v>0.09</v>
      </c>
      <c r="R31" s="58">
        <f t="shared" si="5"/>
        <v>9.0999999999999998E-2</v>
      </c>
      <c r="S31" s="58">
        <f t="shared" si="5"/>
        <v>0.48499999999999999</v>
      </c>
      <c r="T31" s="58">
        <f t="shared" si="5"/>
        <v>0.36399999999999999</v>
      </c>
      <c r="U31" s="6"/>
      <c r="V31" s="7"/>
      <c r="AA31"/>
    </row>
    <row r="32" spans="1:27" x14ac:dyDescent="0.4">
      <c r="A32" s="56" t="s">
        <v>7</v>
      </c>
      <c r="B32" s="58">
        <f t="shared" si="6"/>
        <v>0</v>
      </c>
      <c r="C32" s="58">
        <f t="shared" si="6"/>
        <v>0</v>
      </c>
      <c r="D32" s="58">
        <f t="shared" si="6"/>
        <v>0.03</v>
      </c>
      <c r="E32" s="58">
        <f t="shared" si="6"/>
        <v>0.03</v>
      </c>
      <c r="F32" s="58">
        <f t="shared" si="6"/>
        <v>0</v>
      </c>
      <c r="G32" s="58">
        <f t="shared" si="6"/>
        <v>0</v>
      </c>
      <c r="H32" s="58">
        <f t="shared" si="6"/>
        <v>0</v>
      </c>
      <c r="I32" s="58">
        <f t="shared" si="6"/>
        <v>0</v>
      </c>
      <c r="J32" s="58">
        <f t="shared" si="6"/>
        <v>0</v>
      </c>
      <c r="K32" s="58">
        <f t="shared" si="6"/>
        <v>0</v>
      </c>
      <c r="L32" s="58">
        <f t="shared" si="6"/>
        <v>0</v>
      </c>
      <c r="M32" s="58">
        <f t="shared" si="6"/>
        <v>0</v>
      </c>
      <c r="N32" s="58">
        <f t="shared" si="6"/>
        <v>0</v>
      </c>
      <c r="O32" s="58">
        <f t="shared" si="6"/>
        <v>0</v>
      </c>
      <c r="P32" s="58">
        <f t="shared" si="6"/>
        <v>0</v>
      </c>
      <c r="Q32" s="58">
        <f t="shared" si="6"/>
        <v>0</v>
      </c>
      <c r="R32" s="58">
        <f t="shared" si="5"/>
        <v>0</v>
      </c>
      <c r="S32" s="58">
        <f t="shared" si="5"/>
        <v>0</v>
      </c>
      <c r="T32" s="58">
        <f t="shared" si="5"/>
        <v>0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73">
        <f>全校!K38</f>
        <v>7</v>
      </c>
      <c r="K38" s="73"/>
      <c r="L38" s="74">
        <f>全校!M38</f>
        <v>11</v>
      </c>
      <c r="M38" s="74"/>
      <c r="N38" s="79" t="s">
        <v>82</v>
      </c>
      <c r="O38" s="79"/>
      <c r="P38" s="75">
        <f>B8</f>
        <v>33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9" priority="2" operator="notEqual">
      <formula>100</formula>
    </cfRule>
  </conditionalFormatting>
  <conditionalFormatting sqref="B26:T26">
    <cfRule type="cellIs" dxfId="8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topLeftCell="A7" zoomScale="85" zoomScaleNormal="85" zoomScaleSheetLayoutView="85" workbookViewId="0"/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スプレッドシートデータ!C104</f>
        <v>48</v>
      </c>
      <c r="C4" s="51">
        <f>スプレッドシートデータ!D104</f>
        <v>63</v>
      </c>
      <c r="D4" s="51">
        <f>スプレッドシートデータ!E104</f>
        <v>33</v>
      </c>
      <c r="E4" s="51">
        <f>スプレッドシートデータ!F104</f>
        <v>49</v>
      </c>
      <c r="F4" s="51">
        <f>スプレッドシートデータ!G104</f>
        <v>40</v>
      </c>
      <c r="G4" s="51">
        <f>スプレッドシートデータ!H104</f>
        <v>13</v>
      </c>
      <c r="H4" s="51">
        <f>スプレッドシートデータ!I104</f>
        <v>39</v>
      </c>
      <c r="I4" s="51">
        <f>スプレッドシートデータ!J104</f>
        <v>35</v>
      </c>
      <c r="J4" s="51">
        <f>スプレッドシートデータ!K104</f>
        <v>36</v>
      </c>
      <c r="K4" s="51">
        <f>スプレッドシートデータ!L104</f>
        <v>52</v>
      </c>
      <c r="L4" s="51">
        <f>スプレッドシートデータ!M104</f>
        <v>41</v>
      </c>
      <c r="M4" s="51">
        <f>スプレッドシートデータ!N104</f>
        <v>27</v>
      </c>
      <c r="N4" s="51">
        <f>スプレッドシートデータ!O104</f>
        <v>44</v>
      </c>
      <c r="O4" s="51">
        <f>スプレッドシートデータ!P104</f>
        <v>60</v>
      </c>
      <c r="P4" s="51">
        <f>スプレッドシートデータ!Q104</f>
        <v>36</v>
      </c>
      <c r="Q4" s="51">
        <f>スプレッドシートデータ!R104</f>
        <v>32</v>
      </c>
      <c r="R4" s="51">
        <f>スプレッドシートデータ!S104</f>
        <v>51</v>
      </c>
      <c r="S4" s="51">
        <f>スプレッドシートデータ!T104</f>
        <v>31</v>
      </c>
      <c r="T4" s="51">
        <f>スプレッドシートデータ!U104</f>
        <v>28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スプレッドシートデータ!C105</f>
        <v>34</v>
      </c>
      <c r="C5" s="51">
        <f>スプレッドシートデータ!D105</f>
        <v>21</v>
      </c>
      <c r="D5" s="51">
        <f>スプレッドシートデータ!E105</f>
        <v>44</v>
      </c>
      <c r="E5" s="51">
        <f>スプレッドシートデータ!F105</f>
        <v>32</v>
      </c>
      <c r="F5" s="51">
        <f>スプレッドシートデータ!G105</f>
        <v>41</v>
      </c>
      <c r="G5" s="51">
        <f>スプレッドシートデータ!H105</f>
        <v>28</v>
      </c>
      <c r="H5" s="51">
        <f>スプレッドシートデータ!I105</f>
        <v>40</v>
      </c>
      <c r="I5" s="51">
        <f>スプレッドシートデータ!J105</f>
        <v>40</v>
      </c>
      <c r="J5" s="51">
        <f>スプレッドシートデータ!K105</f>
        <v>33</v>
      </c>
      <c r="K5" s="51">
        <f>スプレッドシートデータ!L105</f>
        <v>31</v>
      </c>
      <c r="L5" s="51">
        <f>スプレッドシートデータ!M105</f>
        <v>32</v>
      </c>
      <c r="M5" s="51">
        <f>スプレッドシートデータ!N105</f>
        <v>40</v>
      </c>
      <c r="N5" s="51">
        <f>スプレッドシートデータ!O105</f>
        <v>28</v>
      </c>
      <c r="O5" s="51">
        <f>スプレッドシートデータ!P105</f>
        <v>25</v>
      </c>
      <c r="P5" s="51">
        <f>スプレッドシートデータ!Q105</f>
        <v>22</v>
      </c>
      <c r="Q5" s="51">
        <f>スプレッドシートデータ!R105</f>
        <v>45</v>
      </c>
      <c r="R5" s="51">
        <f>スプレッドシートデータ!S105</f>
        <v>29</v>
      </c>
      <c r="S5" s="51">
        <f>スプレッドシートデータ!T105</f>
        <v>29</v>
      </c>
      <c r="T5" s="51">
        <f>スプレッドシートデータ!U105</f>
        <v>38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スプレッドシートデータ!C106</f>
        <v>2</v>
      </c>
      <c r="C6" s="51">
        <f>スプレッドシートデータ!D106</f>
        <v>1</v>
      </c>
      <c r="D6" s="51">
        <f>スプレッドシートデータ!E106</f>
        <v>8</v>
      </c>
      <c r="E6" s="51">
        <f>スプレッドシートデータ!F106</f>
        <v>4</v>
      </c>
      <c r="F6" s="51">
        <f>スプレッドシートデータ!G106</f>
        <v>4</v>
      </c>
      <c r="G6" s="51">
        <f>スプレッドシートデータ!H106</f>
        <v>44</v>
      </c>
      <c r="H6" s="51">
        <f>スプレッドシートデータ!I106</f>
        <v>6</v>
      </c>
      <c r="I6" s="51">
        <f>スプレッドシートデータ!J106</f>
        <v>10</v>
      </c>
      <c r="J6" s="51">
        <f>スプレッドシートデータ!K106</f>
        <v>16</v>
      </c>
      <c r="K6" s="51">
        <f>スプレッドシートデータ!L106</f>
        <v>2</v>
      </c>
      <c r="L6" s="51">
        <f>スプレッドシートデータ!M106</f>
        <v>12</v>
      </c>
      <c r="M6" s="51">
        <f>スプレッドシートデータ!N106</f>
        <v>18</v>
      </c>
      <c r="N6" s="51">
        <f>スプレッドシートデータ!O106</f>
        <v>13</v>
      </c>
      <c r="O6" s="51">
        <f>スプレッドシートデータ!P106</f>
        <v>0</v>
      </c>
      <c r="P6" s="51">
        <f>スプレッドシートデータ!Q106</f>
        <v>27</v>
      </c>
      <c r="Q6" s="51">
        <f>スプレッドシートデータ!R106</f>
        <v>8</v>
      </c>
      <c r="R6" s="51">
        <f>スプレッドシートデータ!S106</f>
        <v>5</v>
      </c>
      <c r="S6" s="51">
        <f>スプレッドシートデータ!T106</f>
        <v>25</v>
      </c>
      <c r="T6" s="51">
        <f>スプレッドシートデータ!U106</f>
        <v>19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スプレッドシートデータ!C107</f>
        <v>1</v>
      </c>
      <c r="C7" s="51">
        <f>スプレッドシートデータ!D107</f>
        <v>0</v>
      </c>
      <c r="D7" s="51">
        <f>スプレッドシートデータ!E107</f>
        <v>0</v>
      </c>
      <c r="E7" s="51">
        <f>スプレッドシートデータ!F107</f>
        <v>0</v>
      </c>
      <c r="F7" s="51">
        <f>スプレッドシートデータ!G107</f>
        <v>0</v>
      </c>
      <c r="G7" s="51">
        <f>スプレッドシートデータ!H107</f>
        <v>0</v>
      </c>
      <c r="H7" s="51">
        <f>スプレッドシートデータ!I107</f>
        <v>0</v>
      </c>
      <c r="I7" s="51">
        <f>スプレッドシートデータ!J107</f>
        <v>0</v>
      </c>
      <c r="J7" s="51">
        <f>スプレッドシートデータ!K107</f>
        <v>0</v>
      </c>
      <c r="K7" s="51">
        <f>スプレッドシートデータ!L107</f>
        <v>0</v>
      </c>
      <c r="L7" s="51">
        <f>スプレッドシートデータ!M107</f>
        <v>0</v>
      </c>
      <c r="M7" s="51">
        <f>スプレッドシートデータ!N107</f>
        <v>0</v>
      </c>
      <c r="N7" s="51">
        <f>スプレッドシートデータ!O107</f>
        <v>0</v>
      </c>
      <c r="O7" s="51">
        <f>スプレッドシートデータ!P107</f>
        <v>0</v>
      </c>
      <c r="P7" s="51">
        <f>スプレッドシートデータ!Q107</f>
        <v>0</v>
      </c>
      <c r="Q7" s="51">
        <f>スプレッドシートデータ!R107</f>
        <v>0</v>
      </c>
      <c r="R7" s="51">
        <f>スプレッドシートデータ!S107</f>
        <v>0</v>
      </c>
      <c r="S7" s="51">
        <f>スプレッドシートデータ!T107</f>
        <v>0</v>
      </c>
      <c r="T7" s="51">
        <f>スプレッドシートデータ!U107</f>
        <v>0</v>
      </c>
      <c r="U7" s="5"/>
      <c r="V7" s="7"/>
      <c r="AA7"/>
    </row>
    <row r="8" spans="1:27" x14ac:dyDescent="0.35">
      <c r="A8" s="53" t="s">
        <v>3</v>
      </c>
      <c r="B8" s="54">
        <f>SUM(B4:B7)</f>
        <v>85</v>
      </c>
      <c r="C8" s="54">
        <f t="shared" ref="C8:T8" si="0">SUM(C4:C7)</f>
        <v>85</v>
      </c>
      <c r="D8" s="54">
        <f t="shared" si="0"/>
        <v>85</v>
      </c>
      <c r="E8" s="54">
        <f t="shared" si="0"/>
        <v>85</v>
      </c>
      <c r="F8" s="54">
        <f t="shared" si="0"/>
        <v>85</v>
      </c>
      <c r="G8" s="54">
        <f t="shared" si="0"/>
        <v>85</v>
      </c>
      <c r="H8" s="54">
        <f t="shared" si="0"/>
        <v>85</v>
      </c>
      <c r="I8" s="54">
        <f t="shared" si="0"/>
        <v>85</v>
      </c>
      <c r="J8" s="54">
        <f t="shared" si="0"/>
        <v>85</v>
      </c>
      <c r="K8" s="54">
        <f t="shared" si="0"/>
        <v>85</v>
      </c>
      <c r="L8" s="54">
        <f t="shared" si="0"/>
        <v>85</v>
      </c>
      <c r="M8" s="54">
        <f t="shared" si="0"/>
        <v>85</v>
      </c>
      <c r="N8" s="54">
        <f t="shared" si="0"/>
        <v>85</v>
      </c>
      <c r="O8" s="54">
        <f t="shared" si="0"/>
        <v>85</v>
      </c>
      <c r="P8" s="54">
        <f t="shared" si="0"/>
        <v>85</v>
      </c>
      <c r="Q8" s="54">
        <f t="shared" si="0"/>
        <v>85</v>
      </c>
      <c r="R8" s="54">
        <f t="shared" si="0"/>
        <v>85</v>
      </c>
      <c r="S8" s="54">
        <f t="shared" si="0"/>
        <v>85</v>
      </c>
      <c r="T8" s="54">
        <f t="shared" si="0"/>
        <v>85</v>
      </c>
      <c r="U8" s="5"/>
      <c r="V8" s="7"/>
      <c r="AA8"/>
    </row>
    <row r="9" spans="1:27" x14ac:dyDescent="0.35"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56.5</v>
      </c>
      <c r="C12" s="57">
        <f t="shared" ref="C12:T15" si="1">C4/SUM($B$4:$B$7)*10000%</f>
        <v>74.099999999999994</v>
      </c>
      <c r="D12" s="57">
        <f t="shared" si="1"/>
        <v>38.799999999999997</v>
      </c>
      <c r="E12" s="57">
        <f t="shared" si="1"/>
        <v>57.6</v>
      </c>
      <c r="F12" s="57">
        <f t="shared" si="1"/>
        <v>47.1</v>
      </c>
      <c r="G12" s="57">
        <f t="shared" si="1"/>
        <v>15.3</v>
      </c>
      <c r="H12" s="57">
        <f t="shared" si="1"/>
        <v>45.9</v>
      </c>
      <c r="I12" s="57">
        <f t="shared" si="1"/>
        <v>41.2</v>
      </c>
      <c r="J12" s="57">
        <f t="shared" si="1"/>
        <v>42.4</v>
      </c>
      <c r="K12" s="57">
        <f t="shared" si="1"/>
        <v>61.2</v>
      </c>
      <c r="L12" s="57">
        <f t="shared" si="1"/>
        <v>48.2</v>
      </c>
      <c r="M12" s="57">
        <f t="shared" si="1"/>
        <v>31.8</v>
      </c>
      <c r="N12" s="57">
        <f t="shared" si="1"/>
        <v>51.8</v>
      </c>
      <c r="O12" s="57">
        <f t="shared" si="1"/>
        <v>70.599999999999994</v>
      </c>
      <c r="P12" s="57">
        <f t="shared" si="1"/>
        <v>42.4</v>
      </c>
      <c r="Q12" s="57">
        <f t="shared" si="1"/>
        <v>37.6</v>
      </c>
      <c r="R12" s="57">
        <f t="shared" si="1"/>
        <v>60</v>
      </c>
      <c r="S12" s="57">
        <f t="shared" si="1"/>
        <v>36.5</v>
      </c>
      <c r="T12" s="57">
        <f t="shared" si="1"/>
        <v>32.9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40</v>
      </c>
      <c r="C13" s="57">
        <f t="shared" si="2"/>
        <v>24.7</v>
      </c>
      <c r="D13" s="57">
        <f t="shared" si="2"/>
        <v>51.8</v>
      </c>
      <c r="E13" s="57">
        <f t="shared" si="2"/>
        <v>37.6</v>
      </c>
      <c r="F13" s="57">
        <f t="shared" si="2"/>
        <v>48.2</v>
      </c>
      <c r="G13" s="57">
        <f t="shared" si="2"/>
        <v>32.9</v>
      </c>
      <c r="H13" s="57">
        <f t="shared" si="2"/>
        <v>47.1</v>
      </c>
      <c r="I13" s="57">
        <f t="shared" si="2"/>
        <v>47.1</v>
      </c>
      <c r="J13" s="57">
        <f t="shared" si="2"/>
        <v>38.799999999999997</v>
      </c>
      <c r="K13" s="57">
        <f t="shared" si="2"/>
        <v>36.5</v>
      </c>
      <c r="L13" s="57">
        <f t="shared" si="2"/>
        <v>37.6</v>
      </c>
      <c r="M13" s="57">
        <f t="shared" si="2"/>
        <v>47.1</v>
      </c>
      <c r="N13" s="57">
        <f t="shared" si="2"/>
        <v>32.9</v>
      </c>
      <c r="O13" s="57">
        <f t="shared" si="2"/>
        <v>29.4</v>
      </c>
      <c r="P13" s="57">
        <f t="shared" si="2"/>
        <v>25.9</v>
      </c>
      <c r="Q13" s="57">
        <f t="shared" si="2"/>
        <v>52.9</v>
      </c>
      <c r="R13" s="57">
        <f t="shared" si="1"/>
        <v>34.1</v>
      </c>
      <c r="S13" s="57">
        <f t="shared" si="1"/>
        <v>34.1</v>
      </c>
      <c r="T13" s="57">
        <f t="shared" si="1"/>
        <v>44.7</v>
      </c>
      <c r="U13" s="6"/>
      <c r="V13" s="11"/>
      <c r="AA13"/>
    </row>
    <row r="14" spans="1:27" x14ac:dyDescent="0.4">
      <c r="A14" s="56" t="s">
        <v>6</v>
      </c>
      <c r="B14" s="57">
        <f t="shared" si="2"/>
        <v>2.4</v>
      </c>
      <c r="C14" s="57">
        <f t="shared" si="2"/>
        <v>1.2</v>
      </c>
      <c r="D14" s="57">
        <f t="shared" si="2"/>
        <v>9.4</v>
      </c>
      <c r="E14" s="57">
        <f t="shared" si="2"/>
        <v>4.7</v>
      </c>
      <c r="F14" s="57">
        <f t="shared" si="2"/>
        <v>4.7</v>
      </c>
      <c r="G14" s="57">
        <f t="shared" si="2"/>
        <v>51.8</v>
      </c>
      <c r="H14" s="57">
        <f t="shared" si="2"/>
        <v>7.1</v>
      </c>
      <c r="I14" s="57">
        <f t="shared" si="2"/>
        <v>11.8</v>
      </c>
      <c r="J14" s="57">
        <f t="shared" si="2"/>
        <v>18.8</v>
      </c>
      <c r="K14" s="57">
        <f t="shared" si="2"/>
        <v>2.4</v>
      </c>
      <c r="L14" s="57">
        <f t="shared" si="2"/>
        <v>14.1</v>
      </c>
      <c r="M14" s="57">
        <f t="shared" si="2"/>
        <v>21.2</v>
      </c>
      <c r="N14" s="57">
        <f t="shared" si="2"/>
        <v>15.3</v>
      </c>
      <c r="O14" s="57">
        <f t="shared" si="2"/>
        <v>0</v>
      </c>
      <c r="P14" s="57">
        <f t="shared" si="2"/>
        <v>31.8</v>
      </c>
      <c r="Q14" s="57">
        <f t="shared" si="2"/>
        <v>9.4</v>
      </c>
      <c r="R14" s="57">
        <f t="shared" si="1"/>
        <v>5.9</v>
      </c>
      <c r="S14" s="57">
        <f t="shared" si="1"/>
        <v>29.4</v>
      </c>
      <c r="T14" s="57">
        <f t="shared" si="1"/>
        <v>22.4</v>
      </c>
      <c r="U14" s="6"/>
      <c r="V14" s="11"/>
      <c r="AA14"/>
    </row>
    <row r="15" spans="1:27" x14ac:dyDescent="0.4">
      <c r="A15" s="56" t="s">
        <v>7</v>
      </c>
      <c r="B15" s="57">
        <f t="shared" si="2"/>
        <v>1.2</v>
      </c>
      <c r="C15" s="57">
        <f t="shared" si="2"/>
        <v>0</v>
      </c>
      <c r="D15" s="57">
        <f t="shared" si="2"/>
        <v>0</v>
      </c>
      <c r="E15" s="57">
        <f t="shared" si="2"/>
        <v>0</v>
      </c>
      <c r="F15" s="57">
        <f t="shared" si="2"/>
        <v>0</v>
      </c>
      <c r="G15" s="57">
        <f t="shared" si="2"/>
        <v>0</v>
      </c>
      <c r="H15" s="57">
        <f t="shared" si="2"/>
        <v>0</v>
      </c>
      <c r="I15" s="57">
        <f t="shared" si="2"/>
        <v>0</v>
      </c>
      <c r="J15" s="57">
        <f t="shared" si="2"/>
        <v>0</v>
      </c>
      <c r="K15" s="57">
        <f t="shared" si="2"/>
        <v>0</v>
      </c>
      <c r="L15" s="57">
        <f t="shared" si="2"/>
        <v>0</v>
      </c>
      <c r="M15" s="57">
        <f t="shared" si="2"/>
        <v>0</v>
      </c>
      <c r="N15" s="57">
        <f t="shared" si="2"/>
        <v>0</v>
      </c>
      <c r="O15" s="57">
        <f t="shared" si="2"/>
        <v>0</v>
      </c>
      <c r="P15" s="57">
        <f t="shared" si="2"/>
        <v>0</v>
      </c>
      <c r="Q15" s="57">
        <f t="shared" si="2"/>
        <v>0</v>
      </c>
      <c r="R15" s="57">
        <f t="shared" si="1"/>
        <v>0</v>
      </c>
      <c r="S15" s="57">
        <f t="shared" si="1"/>
        <v>0</v>
      </c>
      <c r="T15" s="57">
        <f t="shared" si="1"/>
        <v>0</v>
      </c>
      <c r="U15" s="6"/>
      <c r="V15" s="11"/>
      <c r="AA15"/>
    </row>
    <row r="16" spans="1:27" s="37" customFormat="1" x14ac:dyDescent="0.4">
      <c r="A16" s="39"/>
      <c r="B16" s="60">
        <f>SUM(B12:B15)</f>
        <v>100.1</v>
      </c>
      <c r="C16" s="60">
        <f t="shared" ref="C16:T16" si="3">SUM(C12:C15)</f>
        <v>100</v>
      </c>
      <c r="D16" s="60">
        <f t="shared" si="3"/>
        <v>100</v>
      </c>
      <c r="E16" s="60">
        <f t="shared" si="3"/>
        <v>99.9</v>
      </c>
      <c r="F16" s="60">
        <f t="shared" si="3"/>
        <v>100</v>
      </c>
      <c r="G16" s="60">
        <f t="shared" si="3"/>
        <v>100</v>
      </c>
      <c r="H16" s="60">
        <f t="shared" si="3"/>
        <v>100.1</v>
      </c>
      <c r="I16" s="60">
        <f t="shared" si="3"/>
        <v>100.1</v>
      </c>
      <c r="J16" s="60">
        <f t="shared" si="3"/>
        <v>100</v>
      </c>
      <c r="K16" s="60">
        <f t="shared" si="3"/>
        <v>100.1</v>
      </c>
      <c r="L16" s="60">
        <f t="shared" si="3"/>
        <v>99.9</v>
      </c>
      <c r="M16" s="60">
        <f t="shared" si="3"/>
        <v>100.1</v>
      </c>
      <c r="N16" s="60">
        <f t="shared" si="3"/>
        <v>100</v>
      </c>
      <c r="O16" s="60">
        <f t="shared" si="3"/>
        <v>100</v>
      </c>
      <c r="P16" s="60">
        <f t="shared" si="3"/>
        <v>100.1</v>
      </c>
      <c r="Q16" s="60">
        <f t="shared" si="3"/>
        <v>99.9</v>
      </c>
      <c r="R16" s="60">
        <f t="shared" si="3"/>
        <v>100</v>
      </c>
      <c r="S16" s="60">
        <f t="shared" si="3"/>
        <v>100</v>
      </c>
      <c r="T16" s="60">
        <f t="shared" si="3"/>
        <v>100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56.4</v>
      </c>
      <c r="C22" s="38">
        <v>74.099999999999994</v>
      </c>
      <c r="D22" s="38">
        <v>38.799999999999997</v>
      </c>
      <c r="E22" s="38">
        <v>57.7</v>
      </c>
      <c r="F22" s="38">
        <v>47.1</v>
      </c>
      <c r="G22" s="38">
        <v>15.3</v>
      </c>
      <c r="H22" s="38">
        <v>45.9</v>
      </c>
      <c r="I22" s="38">
        <v>41.2</v>
      </c>
      <c r="J22" s="38">
        <v>42.4</v>
      </c>
      <c r="K22" s="38">
        <v>61.1</v>
      </c>
      <c r="L22" s="38">
        <v>48.3</v>
      </c>
      <c r="M22" s="38">
        <v>31.8</v>
      </c>
      <c r="N22" s="38">
        <v>51.8</v>
      </c>
      <c r="O22" s="38">
        <v>70.599999999999994</v>
      </c>
      <c r="P22" s="38">
        <v>42.3</v>
      </c>
      <c r="Q22" s="38">
        <v>37.6</v>
      </c>
      <c r="R22" s="38">
        <v>60</v>
      </c>
      <c r="S22" s="38">
        <v>36.5</v>
      </c>
      <c r="T22" s="38">
        <v>32.9</v>
      </c>
      <c r="U22" s="5"/>
      <c r="V22" s="9"/>
      <c r="AA22"/>
    </row>
    <row r="23" spans="1:27" x14ac:dyDescent="0.2">
      <c r="A23" s="56" t="s">
        <v>5</v>
      </c>
      <c r="B23" s="38">
        <v>40</v>
      </c>
      <c r="C23" s="38">
        <v>24.7</v>
      </c>
      <c r="D23" s="38">
        <v>51.8</v>
      </c>
      <c r="E23" s="38">
        <v>37.6</v>
      </c>
      <c r="F23" s="38">
        <v>48.2</v>
      </c>
      <c r="G23" s="38">
        <v>32.9</v>
      </c>
      <c r="H23" s="38">
        <v>47</v>
      </c>
      <c r="I23" s="38">
        <v>47</v>
      </c>
      <c r="J23" s="38">
        <v>38.799999999999997</v>
      </c>
      <c r="K23" s="38">
        <v>36.5</v>
      </c>
      <c r="L23" s="38">
        <v>37.6</v>
      </c>
      <c r="M23" s="38">
        <v>47</v>
      </c>
      <c r="N23" s="38">
        <v>32.9</v>
      </c>
      <c r="O23" s="38">
        <v>29.4</v>
      </c>
      <c r="P23" s="38">
        <v>25.9</v>
      </c>
      <c r="Q23" s="38">
        <v>53</v>
      </c>
      <c r="R23" s="38">
        <v>34.1</v>
      </c>
      <c r="S23" s="38">
        <v>34.1</v>
      </c>
      <c r="T23" s="38">
        <v>44.7</v>
      </c>
      <c r="U23" s="5"/>
      <c r="V23" s="9"/>
      <c r="AA23"/>
    </row>
    <row r="24" spans="1:27" x14ac:dyDescent="0.2">
      <c r="A24" s="56" t="s">
        <v>6</v>
      </c>
      <c r="B24" s="38">
        <v>2.4</v>
      </c>
      <c r="C24" s="38">
        <v>1.2</v>
      </c>
      <c r="D24" s="38">
        <v>9.4</v>
      </c>
      <c r="E24" s="38">
        <v>4.7</v>
      </c>
      <c r="F24" s="38">
        <v>4.7</v>
      </c>
      <c r="G24" s="38">
        <v>51.8</v>
      </c>
      <c r="H24" s="38">
        <v>7.1</v>
      </c>
      <c r="I24" s="38">
        <v>11.8</v>
      </c>
      <c r="J24" s="38">
        <v>18.8</v>
      </c>
      <c r="K24" s="38">
        <v>2.4</v>
      </c>
      <c r="L24" s="38">
        <v>14.1</v>
      </c>
      <c r="M24" s="38">
        <v>21.2</v>
      </c>
      <c r="N24" s="38">
        <v>15.3</v>
      </c>
      <c r="O24" s="38">
        <v>0</v>
      </c>
      <c r="P24" s="38">
        <v>31.8</v>
      </c>
      <c r="Q24" s="38">
        <v>9.4</v>
      </c>
      <c r="R24" s="38">
        <v>5.9</v>
      </c>
      <c r="S24" s="38">
        <v>29.4</v>
      </c>
      <c r="T24" s="38">
        <v>22.4</v>
      </c>
      <c r="U24" s="5"/>
      <c r="V24" s="9"/>
      <c r="AA24"/>
    </row>
    <row r="25" spans="1:27" x14ac:dyDescent="0.2">
      <c r="A25" s="56" t="s">
        <v>7</v>
      </c>
      <c r="B25" s="38">
        <v>1.2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0.56399999999999995</v>
      </c>
      <c r="C29" s="58">
        <f t="shared" ref="C29:T32" si="5">C22%</f>
        <v>0.74099999999999999</v>
      </c>
      <c r="D29" s="58">
        <f t="shared" si="5"/>
        <v>0.38800000000000001</v>
      </c>
      <c r="E29" s="58">
        <f t="shared" si="5"/>
        <v>0.57699999999999996</v>
      </c>
      <c r="F29" s="58">
        <f t="shared" si="5"/>
        <v>0.47099999999999997</v>
      </c>
      <c r="G29" s="58">
        <f t="shared" si="5"/>
        <v>0.153</v>
      </c>
      <c r="H29" s="58">
        <f t="shared" si="5"/>
        <v>0.45900000000000002</v>
      </c>
      <c r="I29" s="58">
        <f t="shared" si="5"/>
        <v>0.41199999999999998</v>
      </c>
      <c r="J29" s="58">
        <f t="shared" si="5"/>
        <v>0.42399999999999999</v>
      </c>
      <c r="K29" s="58">
        <f t="shared" si="5"/>
        <v>0.61099999999999999</v>
      </c>
      <c r="L29" s="58">
        <f t="shared" si="5"/>
        <v>0.48299999999999998</v>
      </c>
      <c r="M29" s="58">
        <f t="shared" si="5"/>
        <v>0.318</v>
      </c>
      <c r="N29" s="58">
        <f t="shared" si="5"/>
        <v>0.51800000000000002</v>
      </c>
      <c r="O29" s="58">
        <f t="shared" si="5"/>
        <v>0.70599999999999996</v>
      </c>
      <c r="P29" s="58">
        <f t="shared" si="5"/>
        <v>0.42299999999999999</v>
      </c>
      <c r="Q29" s="58">
        <f t="shared" si="5"/>
        <v>0.376</v>
      </c>
      <c r="R29" s="58">
        <f t="shared" si="5"/>
        <v>0.6</v>
      </c>
      <c r="S29" s="58">
        <f t="shared" si="5"/>
        <v>0.36499999999999999</v>
      </c>
      <c r="T29" s="58">
        <f t="shared" si="5"/>
        <v>0.32900000000000001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0.4</v>
      </c>
      <c r="C30" s="58">
        <f t="shared" si="6"/>
        <v>0.247</v>
      </c>
      <c r="D30" s="58">
        <f t="shared" si="6"/>
        <v>0.51800000000000002</v>
      </c>
      <c r="E30" s="58">
        <f t="shared" si="6"/>
        <v>0.376</v>
      </c>
      <c r="F30" s="58">
        <f t="shared" si="6"/>
        <v>0.48199999999999998</v>
      </c>
      <c r="G30" s="58">
        <f t="shared" si="6"/>
        <v>0.32900000000000001</v>
      </c>
      <c r="H30" s="58">
        <f t="shared" si="6"/>
        <v>0.47</v>
      </c>
      <c r="I30" s="58">
        <f t="shared" si="6"/>
        <v>0.47</v>
      </c>
      <c r="J30" s="58">
        <f t="shared" si="6"/>
        <v>0.38800000000000001</v>
      </c>
      <c r="K30" s="58">
        <f t="shared" si="6"/>
        <v>0.36499999999999999</v>
      </c>
      <c r="L30" s="58">
        <f t="shared" si="6"/>
        <v>0.376</v>
      </c>
      <c r="M30" s="58">
        <f t="shared" si="6"/>
        <v>0.47</v>
      </c>
      <c r="N30" s="58">
        <f t="shared" si="6"/>
        <v>0.32900000000000001</v>
      </c>
      <c r="O30" s="58">
        <f t="shared" si="6"/>
        <v>0.29399999999999998</v>
      </c>
      <c r="P30" s="58">
        <f t="shared" si="6"/>
        <v>0.25900000000000001</v>
      </c>
      <c r="Q30" s="58">
        <f t="shared" si="6"/>
        <v>0.53</v>
      </c>
      <c r="R30" s="58">
        <f t="shared" si="5"/>
        <v>0.34100000000000003</v>
      </c>
      <c r="S30" s="58">
        <f t="shared" si="5"/>
        <v>0.34100000000000003</v>
      </c>
      <c r="T30" s="58">
        <f t="shared" si="5"/>
        <v>0.44700000000000001</v>
      </c>
      <c r="U30" s="6"/>
      <c r="V30" s="7"/>
      <c r="AA30"/>
    </row>
    <row r="31" spans="1:27" x14ac:dyDescent="0.4">
      <c r="A31" s="56" t="s">
        <v>6</v>
      </c>
      <c r="B31" s="58">
        <f t="shared" si="6"/>
        <v>2.4E-2</v>
      </c>
      <c r="C31" s="58">
        <f t="shared" si="6"/>
        <v>1.2E-2</v>
      </c>
      <c r="D31" s="58">
        <f t="shared" si="6"/>
        <v>9.4E-2</v>
      </c>
      <c r="E31" s="58">
        <f t="shared" si="6"/>
        <v>4.7E-2</v>
      </c>
      <c r="F31" s="58">
        <f t="shared" si="6"/>
        <v>4.7E-2</v>
      </c>
      <c r="G31" s="58">
        <f t="shared" si="6"/>
        <v>0.51800000000000002</v>
      </c>
      <c r="H31" s="58">
        <f t="shared" si="6"/>
        <v>7.0999999999999994E-2</v>
      </c>
      <c r="I31" s="58">
        <f t="shared" si="6"/>
        <v>0.11799999999999999</v>
      </c>
      <c r="J31" s="58">
        <f t="shared" si="6"/>
        <v>0.188</v>
      </c>
      <c r="K31" s="58">
        <f t="shared" si="6"/>
        <v>2.4E-2</v>
      </c>
      <c r="L31" s="58">
        <f t="shared" si="6"/>
        <v>0.14099999999999999</v>
      </c>
      <c r="M31" s="58">
        <f t="shared" si="6"/>
        <v>0.21199999999999999</v>
      </c>
      <c r="N31" s="58">
        <f t="shared" si="6"/>
        <v>0.153</v>
      </c>
      <c r="O31" s="58">
        <f t="shared" si="6"/>
        <v>0</v>
      </c>
      <c r="P31" s="58">
        <f t="shared" si="6"/>
        <v>0.318</v>
      </c>
      <c r="Q31" s="58">
        <f t="shared" si="6"/>
        <v>9.4E-2</v>
      </c>
      <c r="R31" s="58">
        <f t="shared" si="5"/>
        <v>5.8999999999999997E-2</v>
      </c>
      <c r="S31" s="58">
        <f t="shared" si="5"/>
        <v>0.29399999999999998</v>
      </c>
      <c r="T31" s="58">
        <f t="shared" si="5"/>
        <v>0.224</v>
      </c>
      <c r="U31" s="6"/>
      <c r="V31" s="7"/>
      <c r="AA31"/>
    </row>
    <row r="32" spans="1:27" x14ac:dyDescent="0.4">
      <c r="A32" s="56" t="s">
        <v>7</v>
      </c>
      <c r="B32" s="58">
        <f t="shared" si="6"/>
        <v>1.2E-2</v>
      </c>
      <c r="C32" s="58">
        <f t="shared" si="6"/>
        <v>0</v>
      </c>
      <c r="D32" s="58">
        <f t="shared" si="6"/>
        <v>0</v>
      </c>
      <c r="E32" s="58">
        <f t="shared" si="6"/>
        <v>0</v>
      </c>
      <c r="F32" s="58">
        <f t="shared" si="6"/>
        <v>0</v>
      </c>
      <c r="G32" s="58">
        <f t="shared" si="6"/>
        <v>0</v>
      </c>
      <c r="H32" s="58">
        <f t="shared" si="6"/>
        <v>0</v>
      </c>
      <c r="I32" s="58">
        <f t="shared" si="6"/>
        <v>0</v>
      </c>
      <c r="J32" s="58">
        <f t="shared" si="6"/>
        <v>0</v>
      </c>
      <c r="K32" s="58">
        <f t="shared" si="6"/>
        <v>0</v>
      </c>
      <c r="L32" s="58">
        <f t="shared" si="6"/>
        <v>0</v>
      </c>
      <c r="M32" s="58">
        <f t="shared" si="6"/>
        <v>0</v>
      </c>
      <c r="N32" s="58">
        <f t="shared" si="6"/>
        <v>0</v>
      </c>
      <c r="O32" s="58">
        <f t="shared" si="6"/>
        <v>0</v>
      </c>
      <c r="P32" s="58">
        <f t="shared" si="6"/>
        <v>0</v>
      </c>
      <c r="Q32" s="58">
        <f t="shared" si="6"/>
        <v>0</v>
      </c>
      <c r="R32" s="58">
        <f t="shared" si="5"/>
        <v>0</v>
      </c>
      <c r="S32" s="58">
        <f t="shared" si="5"/>
        <v>0</v>
      </c>
      <c r="T32" s="58">
        <f t="shared" si="5"/>
        <v>0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73">
        <f>全校!K38</f>
        <v>7</v>
      </c>
      <c r="K38" s="73"/>
      <c r="L38" s="74">
        <f>全校!M38</f>
        <v>11</v>
      </c>
      <c r="M38" s="74"/>
      <c r="N38" s="79" t="s">
        <v>83</v>
      </c>
      <c r="O38" s="79"/>
      <c r="P38" s="75">
        <f>B8</f>
        <v>85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7" priority="2" operator="notEqual">
      <formula>100</formula>
    </cfRule>
  </conditionalFormatting>
  <conditionalFormatting sqref="B26:T26">
    <cfRule type="cellIs" dxfId="6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view="pageBreakPreview" topLeftCell="A85" zoomScale="85" zoomScaleNormal="85" zoomScaleSheetLayoutView="85" workbookViewId="0">
      <selection activeCell="Y88" sqref="Y88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スプレッドシートデータ!C92</f>
        <v>20</v>
      </c>
      <c r="C4" s="51">
        <f>スプレッドシートデータ!D92</f>
        <v>21</v>
      </c>
      <c r="D4" s="51">
        <f>スプレッドシートデータ!E92</f>
        <v>13</v>
      </c>
      <c r="E4" s="51">
        <f>スプレッドシートデータ!F92</f>
        <v>16</v>
      </c>
      <c r="F4" s="51">
        <f>スプレッドシートデータ!G92</f>
        <v>17</v>
      </c>
      <c r="G4" s="51">
        <f>スプレッドシートデータ!H92</f>
        <v>3</v>
      </c>
      <c r="H4" s="51">
        <f>スプレッドシートデータ!I92</f>
        <v>18</v>
      </c>
      <c r="I4" s="51">
        <f>スプレッドシートデータ!J92</f>
        <v>13</v>
      </c>
      <c r="J4" s="51">
        <f>スプレッドシートデータ!K92</f>
        <v>11</v>
      </c>
      <c r="K4" s="51">
        <f>スプレッドシートデータ!L92</f>
        <v>21</v>
      </c>
      <c r="L4" s="51">
        <f>スプレッドシートデータ!M92</f>
        <v>18</v>
      </c>
      <c r="M4" s="51">
        <f>スプレッドシートデータ!N92</f>
        <v>12</v>
      </c>
      <c r="N4" s="51">
        <f>スプレッドシートデータ!O92</f>
        <v>17</v>
      </c>
      <c r="O4" s="51">
        <f>スプレッドシートデータ!P92</f>
        <v>23</v>
      </c>
      <c r="P4" s="51">
        <f>スプレッドシートデータ!Q92</f>
        <v>10</v>
      </c>
      <c r="Q4" s="51">
        <f>スプレッドシートデータ!R92</f>
        <v>14</v>
      </c>
      <c r="R4" s="51">
        <f>スプレッドシートデータ!S92</f>
        <v>19</v>
      </c>
      <c r="S4" s="51">
        <f>スプレッドシートデータ!T92</f>
        <v>13</v>
      </c>
      <c r="T4" s="51">
        <f>スプレッドシートデータ!U92</f>
        <v>12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スプレッドシートデータ!C93</f>
        <v>4</v>
      </c>
      <c r="C5" s="51">
        <f>スプレッドシートデータ!D93</f>
        <v>5</v>
      </c>
      <c r="D5" s="51">
        <f>スプレッドシートデータ!E93</f>
        <v>12</v>
      </c>
      <c r="E5" s="51">
        <f>スプレッドシートデータ!F93</f>
        <v>10</v>
      </c>
      <c r="F5" s="51">
        <f>スプレッドシートデータ!G93</f>
        <v>9</v>
      </c>
      <c r="G5" s="51">
        <f>スプレッドシートデータ!H93</f>
        <v>11</v>
      </c>
      <c r="H5" s="51">
        <f>スプレッドシートデータ!I93</f>
        <v>8</v>
      </c>
      <c r="I5" s="51">
        <f>スプレッドシートデータ!J93</f>
        <v>10</v>
      </c>
      <c r="J5" s="51">
        <f>スプレッドシートデータ!K93</f>
        <v>13</v>
      </c>
      <c r="K5" s="51">
        <f>スプレッドシートデータ!L93</f>
        <v>6</v>
      </c>
      <c r="L5" s="51">
        <f>スプレッドシートデータ!M93</f>
        <v>7</v>
      </c>
      <c r="M5" s="51">
        <f>スプレッドシートデータ!N93</f>
        <v>8</v>
      </c>
      <c r="N5" s="51">
        <f>スプレッドシートデータ!O93</f>
        <v>6</v>
      </c>
      <c r="O5" s="51">
        <f>スプレッドシートデータ!P93</f>
        <v>4</v>
      </c>
      <c r="P5" s="51">
        <f>スプレッドシートデータ!Q93</f>
        <v>7</v>
      </c>
      <c r="Q5" s="51">
        <f>スプレッドシートデータ!R93</f>
        <v>10</v>
      </c>
      <c r="R5" s="51">
        <f>スプレッドシートデータ!S93</f>
        <v>7</v>
      </c>
      <c r="S5" s="51">
        <f>スプレッドシートデータ!T93</f>
        <v>9</v>
      </c>
      <c r="T5" s="51">
        <f>スプレッドシートデータ!U93</f>
        <v>9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スプレッドシートデータ!C94</f>
        <v>2</v>
      </c>
      <c r="C6" s="51">
        <f>スプレッドシートデータ!D94</f>
        <v>1</v>
      </c>
      <c r="D6" s="51">
        <f>スプレッドシートデータ!E94</f>
        <v>2</v>
      </c>
      <c r="E6" s="51">
        <f>スプレッドシートデータ!F94</f>
        <v>1</v>
      </c>
      <c r="F6" s="51">
        <f>スプレッドシートデータ!G94</f>
        <v>1</v>
      </c>
      <c r="G6" s="51">
        <f>スプレッドシートデータ!H94</f>
        <v>13</v>
      </c>
      <c r="H6" s="51">
        <f>スプレッドシートデータ!I94</f>
        <v>1</v>
      </c>
      <c r="I6" s="51">
        <f>スプレッドシートデータ!J94</f>
        <v>4</v>
      </c>
      <c r="J6" s="51">
        <f>スプレッドシートデータ!K94</f>
        <v>3</v>
      </c>
      <c r="K6" s="51">
        <f>スプレッドシートデータ!L94</f>
        <v>0</v>
      </c>
      <c r="L6" s="51">
        <f>スプレッドシートデータ!M94</f>
        <v>2</v>
      </c>
      <c r="M6" s="51">
        <f>スプレッドシートデータ!N94</f>
        <v>7</v>
      </c>
      <c r="N6" s="51">
        <f>スプレッドシートデータ!O94</f>
        <v>4</v>
      </c>
      <c r="O6" s="51">
        <f>スプレッドシートデータ!P94</f>
        <v>0</v>
      </c>
      <c r="P6" s="51">
        <f>スプレッドシートデータ!Q94</f>
        <v>10</v>
      </c>
      <c r="Q6" s="51">
        <f>スプレッドシートデータ!R94</f>
        <v>3</v>
      </c>
      <c r="R6" s="51">
        <f>スプレッドシートデータ!S94</f>
        <v>1</v>
      </c>
      <c r="S6" s="51">
        <f>スプレッドシートデータ!T94</f>
        <v>5</v>
      </c>
      <c r="T6" s="51">
        <f>スプレッドシートデータ!U94</f>
        <v>6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スプレッドシートデータ!C95</f>
        <v>1</v>
      </c>
      <c r="C7" s="51">
        <f>スプレッドシートデータ!D95</f>
        <v>0</v>
      </c>
      <c r="D7" s="51">
        <f>スプレッドシートデータ!E95</f>
        <v>0</v>
      </c>
      <c r="E7" s="51">
        <f>スプレッドシートデータ!F95</f>
        <v>0</v>
      </c>
      <c r="F7" s="51">
        <f>スプレッドシートデータ!G95</f>
        <v>0</v>
      </c>
      <c r="G7" s="51">
        <f>スプレッドシートデータ!H95</f>
        <v>0</v>
      </c>
      <c r="H7" s="51">
        <f>スプレッドシートデータ!I95</f>
        <v>0</v>
      </c>
      <c r="I7" s="51">
        <f>スプレッドシートデータ!J95</f>
        <v>0</v>
      </c>
      <c r="J7" s="51">
        <f>スプレッドシートデータ!K95</f>
        <v>0</v>
      </c>
      <c r="K7" s="51">
        <f>スプレッドシートデータ!L95</f>
        <v>0</v>
      </c>
      <c r="L7" s="51">
        <f>スプレッドシートデータ!M95</f>
        <v>0</v>
      </c>
      <c r="M7" s="51">
        <f>スプレッドシートデータ!N95</f>
        <v>0</v>
      </c>
      <c r="N7" s="51">
        <f>スプレッドシートデータ!O95</f>
        <v>0</v>
      </c>
      <c r="O7" s="51">
        <f>スプレッドシートデータ!P95</f>
        <v>0</v>
      </c>
      <c r="P7" s="51">
        <f>スプレッドシートデータ!Q95</f>
        <v>0</v>
      </c>
      <c r="Q7" s="51">
        <f>スプレッドシートデータ!R95</f>
        <v>0</v>
      </c>
      <c r="R7" s="51">
        <f>スプレッドシートデータ!S95</f>
        <v>0</v>
      </c>
      <c r="S7" s="51">
        <f>スプレッドシートデータ!T95</f>
        <v>0</v>
      </c>
      <c r="T7" s="51">
        <f>スプレッドシートデータ!U95</f>
        <v>0</v>
      </c>
      <c r="U7" s="5"/>
      <c r="V7" s="7"/>
      <c r="AA7"/>
    </row>
    <row r="8" spans="1:27" x14ac:dyDescent="0.35">
      <c r="A8" s="53" t="s">
        <v>3</v>
      </c>
      <c r="B8" s="54">
        <f>SUM(B4:B7)</f>
        <v>27</v>
      </c>
      <c r="C8" s="54">
        <f t="shared" ref="C8:T8" si="0">SUM(C4:C7)</f>
        <v>27</v>
      </c>
      <c r="D8" s="54">
        <f t="shared" si="0"/>
        <v>27</v>
      </c>
      <c r="E8" s="54">
        <f t="shared" si="0"/>
        <v>27</v>
      </c>
      <c r="F8" s="54">
        <f t="shared" si="0"/>
        <v>27</v>
      </c>
      <c r="G8" s="54">
        <f t="shared" si="0"/>
        <v>27</v>
      </c>
      <c r="H8" s="54">
        <f t="shared" si="0"/>
        <v>27</v>
      </c>
      <c r="I8" s="54">
        <f t="shared" si="0"/>
        <v>27</v>
      </c>
      <c r="J8" s="54">
        <f t="shared" si="0"/>
        <v>27</v>
      </c>
      <c r="K8" s="54">
        <f t="shared" si="0"/>
        <v>27</v>
      </c>
      <c r="L8" s="54">
        <f t="shared" si="0"/>
        <v>27</v>
      </c>
      <c r="M8" s="54">
        <f t="shared" si="0"/>
        <v>27</v>
      </c>
      <c r="N8" s="54">
        <f t="shared" si="0"/>
        <v>27</v>
      </c>
      <c r="O8" s="54">
        <f t="shared" si="0"/>
        <v>27</v>
      </c>
      <c r="P8" s="54">
        <f t="shared" si="0"/>
        <v>27</v>
      </c>
      <c r="Q8" s="54">
        <f t="shared" si="0"/>
        <v>27</v>
      </c>
      <c r="R8" s="54">
        <f t="shared" si="0"/>
        <v>27</v>
      </c>
      <c r="S8" s="54">
        <f t="shared" si="0"/>
        <v>27</v>
      </c>
      <c r="T8" s="54">
        <f t="shared" si="0"/>
        <v>27</v>
      </c>
      <c r="U8" s="5"/>
      <c r="V8" s="7"/>
      <c r="AA8"/>
    </row>
    <row r="9" spans="1:27" x14ac:dyDescent="0.35"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74.099999999999994</v>
      </c>
      <c r="C12" s="57">
        <f t="shared" ref="C12:T15" si="1">C4/SUM($B$4:$B$7)*10000%</f>
        <v>77.8</v>
      </c>
      <c r="D12" s="57">
        <f t="shared" si="1"/>
        <v>48.1</v>
      </c>
      <c r="E12" s="57">
        <f t="shared" si="1"/>
        <v>59.3</v>
      </c>
      <c r="F12" s="57">
        <f t="shared" si="1"/>
        <v>63</v>
      </c>
      <c r="G12" s="57">
        <f t="shared" si="1"/>
        <v>11.1</v>
      </c>
      <c r="H12" s="57">
        <f t="shared" si="1"/>
        <v>66.7</v>
      </c>
      <c r="I12" s="57">
        <f t="shared" si="1"/>
        <v>48.1</v>
      </c>
      <c r="J12" s="57">
        <f t="shared" si="1"/>
        <v>40.700000000000003</v>
      </c>
      <c r="K12" s="57">
        <f t="shared" si="1"/>
        <v>77.8</v>
      </c>
      <c r="L12" s="57">
        <f t="shared" si="1"/>
        <v>66.7</v>
      </c>
      <c r="M12" s="57">
        <f t="shared" si="1"/>
        <v>44.4</v>
      </c>
      <c r="N12" s="57">
        <f t="shared" si="1"/>
        <v>63</v>
      </c>
      <c r="O12" s="57">
        <f t="shared" si="1"/>
        <v>85.2</v>
      </c>
      <c r="P12" s="57">
        <f t="shared" si="1"/>
        <v>37</v>
      </c>
      <c r="Q12" s="57">
        <f t="shared" si="1"/>
        <v>51.9</v>
      </c>
      <c r="R12" s="57">
        <f t="shared" si="1"/>
        <v>70.400000000000006</v>
      </c>
      <c r="S12" s="57">
        <f t="shared" si="1"/>
        <v>48.1</v>
      </c>
      <c r="T12" s="57">
        <f t="shared" si="1"/>
        <v>44.4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14.8</v>
      </c>
      <c r="C13" s="57">
        <f t="shared" si="2"/>
        <v>18.5</v>
      </c>
      <c r="D13" s="57">
        <f t="shared" si="2"/>
        <v>44.4</v>
      </c>
      <c r="E13" s="57">
        <f t="shared" si="2"/>
        <v>37</v>
      </c>
      <c r="F13" s="57">
        <f t="shared" si="2"/>
        <v>33.299999999999997</v>
      </c>
      <c r="G13" s="57">
        <f t="shared" si="2"/>
        <v>40.700000000000003</v>
      </c>
      <c r="H13" s="57">
        <f t="shared" si="2"/>
        <v>29.6</v>
      </c>
      <c r="I13" s="57">
        <f t="shared" si="2"/>
        <v>37</v>
      </c>
      <c r="J13" s="57">
        <f t="shared" si="2"/>
        <v>48.1</v>
      </c>
      <c r="K13" s="57">
        <f t="shared" si="2"/>
        <v>22.2</v>
      </c>
      <c r="L13" s="57">
        <f t="shared" si="2"/>
        <v>25.9</v>
      </c>
      <c r="M13" s="57">
        <f t="shared" si="2"/>
        <v>29.6</v>
      </c>
      <c r="N13" s="57">
        <f t="shared" si="2"/>
        <v>22.2</v>
      </c>
      <c r="O13" s="57">
        <f t="shared" si="2"/>
        <v>14.8</v>
      </c>
      <c r="P13" s="57">
        <f t="shared" si="2"/>
        <v>25.9</v>
      </c>
      <c r="Q13" s="57">
        <f t="shared" si="2"/>
        <v>37</v>
      </c>
      <c r="R13" s="57">
        <f t="shared" si="1"/>
        <v>25.9</v>
      </c>
      <c r="S13" s="57">
        <f t="shared" si="1"/>
        <v>33.299999999999997</v>
      </c>
      <c r="T13" s="57">
        <f t="shared" si="1"/>
        <v>33.299999999999997</v>
      </c>
      <c r="U13" s="6"/>
      <c r="V13" s="11"/>
      <c r="AA13"/>
    </row>
    <row r="14" spans="1:27" x14ac:dyDescent="0.4">
      <c r="A14" s="56" t="s">
        <v>6</v>
      </c>
      <c r="B14" s="57">
        <f t="shared" si="2"/>
        <v>7.4</v>
      </c>
      <c r="C14" s="57">
        <f t="shared" si="2"/>
        <v>3.7</v>
      </c>
      <c r="D14" s="57">
        <f t="shared" si="2"/>
        <v>7.4</v>
      </c>
      <c r="E14" s="57">
        <f t="shared" si="2"/>
        <v>3.7</v>
      </c>
      <c r="F14" s="57">
        <f t="shared" si="2"/>
        <v>3.7</v>
      </c>
      <c r="G14" s="57">
        <f t="shared" si="2"/>
        <v>48.1</v>
      </c>
      <c r="H14" s="57">
        <f t="shared" si="2"/>
        <v>3.7</v>
      </c>
      <c r="I14" s="57">
        <f t="shared" si="2"/>
        <v>14.8</v>
      </c>
      <c r="J14" s="57">
        <f t="shared" si="2"/>
        <v>11.1</v>
      </c>
      <c r="K14" s="57">
        <f t="shared" si="2"/>
        <v>0</v>
      </c>
      <c r="L14" s="57">
        <f t="shared" si="2"/>
        <v>7.4</v>
      </c>
      <c r="M14" s="57">
        <f t="shared" si="2"/>
        <v>25.9</v>
      </c>
      <c r="N14" s="57">
        <f t="shared" si="2"/>
        <v>14.8</v>
      </c>
      <c r="O14" s="57">
        <f t="shared" si="2"/>
        <v>0</v>
      </c>
      <c r="P14" s="57">
        <f t="shared" si="2"/>
        <v>37</v>
      </c>
      <c r="Q14" s="57">
        <f t="shared" si="2"/>
        <v>11.1</v>
      </c>
      <c r="R14" s="57">
        <f t="shared" si="1"/>
        <v>3.7</v>
      </c>
      <c r="S14" s="57">
        <f t="shared" si="1"/>
        <v>18.5</v>
      </c>
      <c r="T14" s="57">
        <f t="shared" si="1"/>
        <v>22.2</v>
      </c>
      <c r="U14" s="6"/>
      <c r="V14" s="11"/>
      <c r="AA14"/>
    </row>
    <row r="15" spans="1:27" x14ac:dyDescent="0.4">
      <c r="A15" s="56" t="s">
        <v>7</v>
      </c>
      <c r="B15" s="57">
        <f t="shared" si="2"/>
        <v>3.7</v>
      </c>
      <c r="C15" s="57">
        <f t="shared" si="2"/>
        <v>0</v>
      </c>
      <c r="D15" s="57">
        <f t="shared" si="2"/>
        <v>0</v>
      </c>
      <c r="E15" s="57">
        <f t="shared" si="2"/>
        <v>0</v>
      </c>
      <c r="F15" s="57">
        <f t="shared" si="2"/>
        <v>0</v>
      </c>
      <c r="G15" s="57">
        <f t="shared" si="2"/>
        <v>0</v>
      </c>
      <c r="H15" s="57">
        <f t="shared" si="2"/>
        <v>0</v>
      </c>
      <c r="I15" s="57">
        <f t="shared" si="2"/>
        <v>0</v>
      </c>
      <c r="J15" s="57">
        <f t="shared" si="2"/>
        <v>0</v>
      </c>
      <c r="K15" s="57">
        <f t="shared" si="2"/>
        <v>0</v>
      </c>
      <c r="L15" s="57">
        <f t="shared" si="2"/>
        <v>0</v>
      </c>
      <c r="M15" s="57">
        <f t="shared" si="2"/>
        <v>0</v>
      </c>
      <c r="N15" s="57">
        <f t="shared" si="2"/>
        <v>0</v>
      </c>
      <c r="O15" s="57">
        <f t="shared" si="2"/>
        <v>0</v>
      </c>
      <c r="P15" s="57">
        <f t="shared" si="2"/>
        <v>0</v>
      </c>
      <c r="Q15" s="57">
        <f t="shared" si="2"/>
        <v>0</v>
      </c>
      <c r="R15" s="57">
        <f t="shared" si="1"/>
        <v>0</v>
      </c>
      <c r="S15" s="57">
        <f t="shared" si="1"/>
        <v>0</v>
      </c>
      <c r="T15" s="57">
        <f t="shared" si="1"/>
        <v>0</v>
      </c>
      <c r="U15" s="6"/>
      <c r="V15" s="11"/>
      <c r="AA15"/>
    </row>
    <row r="16" spans="1:27" s="37" customFormat="1" x14ac:dyDescent="0.4">
      <c r="A16" s="39"/>
      <c r="B16" s="60">
        <f>SUM(B12:B15)</f>
        <v>100</v>
      </c>
      <c r="C16" s="60">
        <f t="shared" ref="C16:T16" si="3">SUM(C12:C15)</f>
        <v>100</v>
      </c>
      <c r="D16" s="60">
        <f t="shared" si="3"/>
        <v>99.9</v>
      </c>
      <c r="E16" s="60">
        <f t="shared" si="3"/>
        <v>100</v>
      </c>
      <c r="F16" s="60">
        <f t="shared" si="3"/>
        <v>100</v>
      </c>
      <c r="G16" s="60">
        <f t="shared" si="3"/>
        <v>99.9</v>
      </c>
      <c r="H16" s="60">
        <f t="shared" si="3"/>
        <v>100</v>
      </c>
      <c r="I16" s="60">
        <f t="shared" si="3"/>
        <v>99.9</v>
      </c>
      <c r="J16" s="60">
        <f t="shared" si="3"/>
        <v>99.9</v>
      </c>
      <c r="K16" s="60">
        <f t="shared" si="3"/>
        <v>100</v>
      </c>
      <c r="L16" s="60">
        <f t="shared" si="3"/>
        <v>100</v>
      </c>
      <c r="M16" s="60">
        <f t="shared" si="3"/>
        <v>99.9</v>
      </c>
      <c r="N16" s="60">
        <f t="shared" si="3"/>
        <v>100</v>
      </c>
      <c r="O16" s="60">
        <f t="shared" si="3"/>
        <v>100</v>
      </c>
      <c r="P16" s="60">
        <f t="shared" si="3"/>
        <v>99.9</v>
      </c>
      <c r="Q16" s="60">
        <f t="shared" si="3"/>
        <v>100</v>
      </c>
      <c r="R16" s="60">
        <f t="shared" si="3"/>
        <v>100</v>
      </c>
      <c r="S16" s="60">
        <f t="shared" si="3"/>
        <v>99.9</v>
      </c>
      <c r="T16" s="60">
        <f t="shared" si="3"/>
        <v>99.9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74.099999999999994</v>
      </c>
      <c r="C22" s="38">
        <v>77.8</v>
      </c>
      <c r="D22" s="38">
        <v>48.2</v>
      </c>
      <c r="E22" s="38">
        <v>59.3</v>
      </c>
      <c r="F22" s="38">
        <v>63</v>
      </c>
      <c r="G22" s="38">
        <v>11.1</v>
      </c>
      <c r="H22" s="38">
        <v>66.7</v>
      </c>
      <c r="I22" s="38">
        <v>48.2</v>
      </c>
      <c r="J22" s="38">
        <v>40.700000000000003</v>
      </c>
      <c r="K22" s="38">
        <v>77.8</v>
      </c>
      <c r="L22" s="38">
        <v>66.7</v>
      </c>
      <c r="M22" s="38">
        <v>44.5</v>
      </c>
      <c r="N22" s="38">
        <v>63</v>
      </c>
      <c r="O22" s="38">
        <v>85.2</v>
      </c>
      <c r="P22" s="38">
        <v>37</v>
      </c>
      <c r="Q22" s="38">
        <v>51.9</v>
      </c>
      <c r="R22" s="38">
        <v>70.400000000000006</v>
      </c>
      <c r="S22" s="38">
        <v>48.2</v>
      </c>
      <c r="T22" s="38">
        <v>44.5</v>
      </c>
      <c r="U22" s="5"/>
      <c r="V22" s="9"/>
      <c r="AA22"/>
    </row>
    <row r="23" spans="1:27" x14ac:dyDescent="0.2">
      <c r="A23" s="56" t="s">
        <v>5</v>
      </c>
      <c r="B23" s="38">
        <v>14.8</v>
      </c>
      <c r="C23" s="38">
        <v>18.5</v>
      </c>
      <c r="D23" s="38">
        <v>44.4</v>
      </c>
      <c r="E23" s="38">
        <v>37</v>
      </c>
      <c r="F23" s="38">
        <v>33.299999999999997</v>
      </c>
      <c r="G23" s="38">
        <v>40.700000000000003</v>
      </c>
      <c r="H23" s="38">
        <v>29.6</v>
      </c>
      <c r="I23" s="38">
        <v>37</v>
      </c>
      <c r="J23" s="38">
        <v>48.2</v>
      </c>
      <c r="K23" s="38">
        <v>22.2</v>
      </c>
      <c r="L23" s="38">
        <v>25.9</v>
      </c>
      <c r="M23" s="38">
        <v>29.6</v>
      </c>
      <c r="N23" s="38">
        <v>22.2</v>
      </c>
      <c r="O23" s="38">
        <v>14.8</v>
      </c>
      <c r="P23" s="38">
        <v>26</v>
      </c>
      <c r="Q23" s="38">
        <v>37</v>
      </c>
      <c r="R23" s="38">
        <v>25.9</v>
      </c>
      <c r="S23" s="38">
        <v>33.299999999999997</v>
      </c>
      <c r="T23" s="38">
        <v>33.299999999999997</v>
      </c>
      <c r="U23" s="5"/>
      <c r="V23" s="9"/>
      <c r="AA23"/>
    </row>
    <row r="24" spans="1:27" x14ac:dyDescent="0.2">
      <c r="A24" s="56" t="s">
        <v>6</v>
      </c>
      <c r="B24" s="38">
        <v>7.4</v>
      </c>
      <c r="C24" s="38">
        <v>3.7</v>
      </c>
      <c r="D24" s="38">
        <v>7.4</v>
      </c>
      <c r="E24" s="38">
        <v>3.7</v>
      </c>
      <c r="F24" s="38">
        <v>3.7</v>
      </c>
      <c r="G24" s="38">
        <v>48.2</v>
      </c>
      <c r="H24" s="38">
        <v>3.7</v>
      </c>
      <c r="I24" s="38">
        <v>14.8</v>
      </c>
      <c r="J24" s="38">
        <v>11.1</v>
      </c>
      <c r="K24" s="38">
        <v>0</v>
      </c>
      <c r="L24" s="38">
        <v>7.4</v>
      </c>
      <c r="M24" s="38">
        <v>25.9</v>
      </c>
      <c r="N24" s="38">
        <v>14.8</v>
      </c>
      <c r="O24" s="38">
        <v>0</v>
      </c>
      <c r="P24" s="38">
        <v>37</v>
      </c>
      <c r="Q24" s="38">
        <v>11.1</v>
      </c>
      <c r="R24" s="38">
        <v>3.7</v>
      </c>
      <c r="S24" s="38">
        <v>18.5</v>
      </c>
      <c r="T24" s="38">
        <v>22.2</v>
      </c>
      <c r="U24" s="5"/>
      <c r="V24" s="9"/>
      <c r="AA24"/>
    </row>
    <row r="25" spans="1:27" x14ac:dyDescent="0.2">
      <c r="A25" s="56" t="s">
        <v>7</v>
      </c>
      <c r="B25" s="38">
        <v>3.7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0.74099999999999999</v>
      </c>
      <c r="C29" s="58">
        <f t="shared" ref="C29:T32" si="5">C22%</f>
        <v>0.77800000000000002</v>
      </c>
      <c r="D29" s="58">
        <f t="shared" si="5"/>
        <v>0.48199999999999998</v>
      </c>
      <c r="E29" s="58">
        <f t="shared" si="5"/>
        <v>0.59299999999999997</v>
      </c>
      <c r="F29" s="58">
        <f t="shared" si="5"/>
        <v>0.63</v>
      </c>
      <c r="G29" s="58">
        <f t="shared" si="5"/>
        <v>0.111</v>
      </c>
      <c r="H29" s="58">
        <f t="shared" si="5"/>
        <v>0.66700000000000004</v>
      </c>
      <c r="I29" s="58">
        <f t="shared" si="5"/>
        <v>0.48199999999999998</v>
      </c>
      <c r="J29" s="58">
        <f t="shared" si="5"/>
        <v>0.40699999999999997</v>
      </c>
      <c r="K29" s="58">
        <f t="shared" si="5"/>
        <v>0.77800000000000002</v>
      </c>
      <c r="L29" s="58">
        <f t="shared" si="5"/>
        <v>0.66700000000000004</v>
      </c>
      <c r="M29" s="58">
        <f t="shared" si="5"/>
        <v>0.44500000000000001</v>
      </c>
      <c r="N29" s="58">
        <f t="shared" si="5"/>
        <v>0.63</v>
      </c>
      <c r="O29" s="58">
        <f t="shared" si="5"/>
        <v>0.85199999999999998</v>
      </c>
      <c r="P29" s="58">
        <f t="shared" si="5"/>
        <v>0.37</v>
      </c>
      <c r="Q29" s="58">
        <f t="shared" si="5"/>
        <v>0.51900000000000002</v>
      </c>
      <c r="R29" s="58">
        <f t="shared" si="5"/>
        <v>0.70399999999999996</v>
      </c>
      <c r="S29" s="58">
        <f t="shared" si="5"/>
        <v>0.48199999999999998</v>
      </c>
      <c r="T29" s="58">
        <f t="shared" si="5"/>
        <v>0.44500000000000001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0.14799999999999999</v>
      </c>
      <c r="C30" s="58">
        <f t="shared" si="6"/>
        <v>0.185</v>
      </c>
      <c r="D30" s="58">
        <f t="shared" si="6"/>
        <v>0.44400000000000001</v>
      </c>
      <c r="E30" s="58">
        <f t="shared" si="6"/>
        <v>0.37</v>
      </c>
      <c r="F30" s="58">
        <f t="shared" si="6"/>
        <v>0.33300000000000002</v>
      </c>
      <c r="G30" s="58">
        <f t="shared" si="6"/>
        <v>0.40699999999999997</v>
      </c>
      <c r="H30" s="58">
        <f t="shared" si="6"/>
        <v>0.29599999999999999</v>
      </c>
      <c r="I30" s="58">
        <f t="shared" si="6"/>
        <v>0.37</v>
      </c>
      <c r="J30" s="58">
        <f t="shared" si="6"/>
        <v>0.48199999999999998</v>
      </c>
      <c r="K30" s="58">
        <f t="shared" si="6"/>
        <v>0.222</v>
      </c>
      <c r="L30" s="58">
        <f t="shared" si="6"/>
        <v>0.25900000000000001</v>
      </c>
      <c r="M30" s="58">
        <f t="shared" si="6"/>
        <v>0.29599999999999999</v>
      </c>
      <c r="N30" s="58">
        <f t="shared" si="6"/>
        <v>0.222</v>
      </c>
      <c r="O30" s="58">
        <f t="shared" si="6"/>
        <v>0.14799999999999999</v>
      </c>
      <c r="P30" s="58">
        <f t="shared" si="6"/>
        <v>0.26</v>
      </c>
      <c r="Q30" s="58">
        <f t="shared" si="6"/>
        <v>0.37</v>
      </c>
      <c r="R30" s="58">
        <f t="shared" si="5"/>
        <v>0.25900000000000001</v>
      </c>
      <c r="S30" s="58">
        <f t="shared" si="5"/>
        <v>0.33300000000000002</v>
      </c>
      <c r="T30" s="58">
        <f t="shared" si="5"/>
        <v>0.33300000000000002</v>
      </c>
      <c r="U30" s="6"/>
      <c r="V30" s="7"/>
      <c r="AA30"/>
    </row>
    <row r="31" spans="1:27" x14ac:dyDescent="0.4">
      <c r="A31" s="56" t="s">
        <v>6</v>
      </c>
      <c r="B31" s="58">
        <f t="shared" si="6"/>
        <v>7.3999999999999996E-2</v>
      </c>
      <c r="C31" s="58">
        <f t="shared" si="6"/>
        <v>3.6999999999999998E-2</v>
      </c>
      <c r="D31" s="58">
        <f t="shared" si="6"/>
        <v>7.3999999999999996E-2</v>
      </c>
      <c r="E31" s="58">
        <f t="shared" si="6"/>
        <v>3.6999999999999998E-2</v>
      </c>
      <c r="F31" s="58">
        <f t="shared" si="6"/>
        <v>3.6999999999999998E-2</v>
      </c>
      <c r="G31" s="58">
        <f t="shared" si="6"/>
        <v>0.48199999999999998</v>
      </c>
      <c r="H31" s="58">
        <f t="shared" si="6"/>
        <v>3.6999999999999998E-2</v>
      </c>
      <c r="I31" s="58">
        <f t="shared" si="6"/>
        <v>0.14799999999999999</v>
      </c>
      <c r="J31" s="58">
        <f t="shared" si="6"/>
        <v>0.111</v>
      </c>
      <c r="K31" s="58">
        <f t="shared" si="6"/>
        <v>0</v>
      </c>
      <c r="L31" s="58">
        <f t="shared" si="6"/>
        <v>7.3999999999999996E-2</v>
      </c>
      <c r="M31" s="58">
        <f t="shared" si="6"/>
        <v>0.25900000000000001</v>
      </c>
      <c r="N31" s="58">
        <f t="shared" si="6"/>
        <v>0.14799999999999999</v>
      </c>
      <c r="O31" s="58">
        <f t="shared" si="6"/>
        <v>0</v>
      </c>
      <c r="P31" s="58">
        <f t="shared" si="6"/>
        <v>0.37</v>
      </c>
      <c r="Q31" s="58">
        <f t="shared" si="6"/>
        <v>0.111</v>
      </c>
      <c r="R31" s="58">
        <f t="shared" si="5"/>
        <v>3.6999999999999998E-2</v>
      </c>
      <c r="S31" s="58">
        <f t="shared" si="5"/>
        <v>0.185</v>
      </c>
      <c r="T31" s="58">
        <f t="shared" si="5"/>
        <v>0.222</v>
      </c>
      <c r="U31" s="6"/>
      <c r="V31" s="7"/>
      <c r="AA31"/>
    </row>
    <row r="32" spans="1:27" x14ac:dyDescent="0.4">
      <c r="A32" s="56" t="s">
        <v>7</v>
      </c>
      <c r="B32" s="58">
        <f t="shared" si="6"/>
        <v>3.6999999999999998E-2</v>
      </c>
      <c r="C32" s="58">
        <f t="shared" si="6"/>
        <v>0</v>
      </c>
      <c r="D32" s="58">
        <f t="shared" si="6"/>
        <v>0</v>
      </c>
      <c r="E32" s="58">
        <f t="shared" si="6"/>
        <v>0</v>
      </c>
      <c r="F32" s="58">
        <f t="shared" si="6"/>
        <v>0</v>
      </c>
      <c r="G32" s="58">
        <f t="shared" si="6"/>
        <v>0</v>
      </c>
      <c r="H32" s="58">
        <f t="shared" si="6"/>
        <v>0</v>
      </c>
      <c r="I32" s="58">
        <f t="shared" si="6"/>
        <v>0</v>
      </c>
      <c r="J32" s="58">
        <f t="shared" si="6"/>
        <v>0</v>
      </c>
      <c r="K32" s="58">
        <f t="shared" si="6"/>
        <v>0</v>
      </c>
      <c r="L32" s="58">
        <f t="shared" si="6"/>
        <v>0</v>
      </c>
      <c r="M32" s="58">
        <f t="shared" si="6"/>
        <v>0</v>
      </c>
      <c r="N32" s="58">
        <f t="shared" si="6"/>
        <v>0</v>
      </c>
      <c r="O32" s="58">
        <f t="shared" si="6"/>
        <v>0</v>
      </c>
      <c r="P32" s="58">
        <f t="shared" si="6"/>
        <v>0</v>
      </c>
      <c r="Q32" s="58">
        <f t="shared" si="6"/>
        <v>0</v>
      </c>
      <c r="R32" s="58">
        <f t="shared" si="5"/>
        <v>0</v>
      </c>
      <c r="S32" s="58">
        <f t="shared" si="5"/>
        <v>0</v>
      </c>
      <c r="T32" s="58">
        <f t="shared" si="5"/>
        <v>0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73">
        <f>全校!K38</f>
        <v>7</v>
      </c>
      <c r="K38" s="73"/>
      <c r="L38" s="74">
        <f>全校!M38</f>
        <v>11</v>
      </c>
      <c r="M38" s="74"/>
      <c r="N38" s="79" t="s">
        <v>84</v>
      </c>
      <c r="O38" s="79"/>
      <c r="P38" s="75">
        <f>B8</f>
        <v>27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5" priority="2" operator="notEqual">
      <formula>100</formula>
    </cfRule>
  </conditionalFormatting>
  <conditionalFormatting sqref="B26:T26">
    <cfRule type="cellIs" dxfId="4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view="pageBreakPreview" topLeftCell="A130" zoomScale="85" zoomScaleNormal="85" zoomScaleSheetLayoutView="85" workbookViewId="0">
      <selection activeCell="Y88" sqref="Y88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スプレッドシートデータ!C96</f>
        <v>17</v>
      </c>
      <c r="C4" s="51">
        <f>スプレッドシートデータ!D96</f>
        <v>26</v>
      </c>
      <c r="D4" s="51">
        <f>スプレッドシートデータ!E96</f>
        <v>14</v>
      </c>
      <c r="E4" s="51">
        <f>スプレッドシートデータ!F96</f>
        <v>20</v>
      </c>
      <c r="F4" s="51">
        <f>スプレッドシートデータ!G96</f>
        <v>15</v>
      </c>
      <c r="G4" s="51">
        <f>スプレッドシートデータ!H96</f>
        <v>7</v>
      </c>
      <c r="H4" s="51">
        <f>スプレッドシートデータ!I96</f>
        <v>13</v>
      </c>
      <c r="I4" s="51">
        <f>スプレッドシートデータ!J96</f>
        <v>14</v>
      </c>
      <c r="J4" s="51">
        <f>スプレッドシートデータ!K96</f>
        <v>14</v>
      </c>
      <c r="K4" s="51">
        <f>スプレッドシートデータ!L96</f>
        <v>18</v>
      </c>
      <c r="L4" s="51">
        <f>スプレッドシートデータ!M96</f>
        <v>14</v>
      </c>
      <c r="M4" s="51">
        <f>スプレッドシートデータ!N96</f>
        <v>8</v>
      </c>
      <c r="N4" s="51">
        <f>スプレッドシートデータ!O96</f>
        <v>16</v>
      </c>
      <c r="O4" s="51">
        <f>スプレッドシートデータ!P96</f>
        <v>19</v>
      </c>
      <c r="P4" s="51">
        <f>スプレッドシートデータ!Q96</f>
        <v>13</v>
      </c>
      <c r="Q4" s="51">
        <f>スプレッドシートデータ!R96</f>
        <v>11</v>
      </c>
      <c r="R4" s="51">
        <f>スプレッドシートデータ!S96</f>
        <v>17</v>
      </c>
      <c r="S4" s="51">
        <f>スプレッドシートデータ!T96</f>
        <v>11</v>
      </c>
      <c r="T4" s="51">
        <f>スプレッドシートデータ!U96</f>
        <v>10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スプレッドシートデータ!C97</f>
        <v>15</v>
      </c>
      <c r="C5" s="51">
        <f>スプレッドシートデータ!D97</f>
        <v>6</v>
      </c>
      <c r="D5" s="51">
        <f>スプレッドシートデータ!E97</f>
        <v>14</v>
      </c>
      <c r="E5" s="51">
        <f>スプレッドシートデータ!F97</f>
        <v>11</v>
      </c>
      <c r="F5" s="51">
        <f>スプレッドシートデータ!G97</f>
        <v>16</v>
      </c>
      <c r="G5" s="51">
        <f>スプレッドシートデータ!H97</f>
        <v>6</v>
      </c>
      <c r="H5" s="51">
        <f>スプレッドシートデータ!I97</f>
        <v>19</v>
      </c>
      <c r="I5" s="51">
        <f>スプレッドシートデータ!J97</f>
        <v>16</v>
      </c>
      <c r="J5" s="51">
        <f>スプレッドシートデータ!K97</f>
        <v>8</v>
      </c>
      <c r="K5" s="51">
        <f>スプレッドシートデータ!L97</f>
        <v>13</v>
      </c>
      <c r="L5" s="51">
        <f>スプレッドシートデータ!M97</f>
        <v>15</v>
      </c>
      <c r="M5" s="51">
        <f>スプレッドシートデータ!N97</f>
        <v>15</v>
      </c>
      <c r="N5" s="51">
        <f>スプレッドシートデータ!O97</f>
        <v>10</v>
      </c>
      <c r="O5" s="51">
        <f>スプレッドシートデータ!P97</f>
        <v>13</v>
      </c>
      <c r="P5" s="51">
        <f>スプレッドシートデータ!Q97</f>
        <v>7</v>
      </c>
      <c r="Q5" s="51">
        <f>スプレッドシートデータ!R97</f>
        <v>19</v>
      </c>
      <c r="R5" s="51">
        <f>スプレッドシートデータ!S97</f>
        <v>14</v>
      </c>
      <c r="S5" s="51">
        <f>スプレッドシートデータ!T97</f>
        <v>11</v>
      </c>
      <c r="T5" s="51">
        <f>スプレッドシートデータ!U97</f>
        <v>13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スプレッドシートデータ!C98</f>
        <v>0</v>
      </c>
      <c r="C6" s="51">
        <f>スプレッドシートデータ!D98</f>
        <v>0</v>
      </c>
      <c r="D6" s="51">
        <f>スプレッドシートデータ!E98</f>
        <v>4</v>
      </c>
      <c r="E6" s="51">
        <f>スプレッドシートデータ!F98</f>
        <v>1</v>
      </c>
      <c r="F6" s="51">
        <f>スプレッドシートデータ!G98</f>
        <v>1</v>
      </c>
      <c r="G6" s="51">
        <f>スプレッドシートデータ!H98</f>
        <v>19</v>
      </c>
      <c r="H6" s="51">
        <f>スプレッドシートデータ!I98</f>
        <v>0</v>
      </c>
      <c r="I6" s="51">
        <f>スプレッドシートデータ!J98</f>
        <v>2</v>
      </c>
      <c r="J6" s="51">
        <f>スプレッドシートデータ!K98</f>
        <v>10</v>
      </c>
      <c r="K6" s="51">
        <f>スプレッドシートデータ!L98</f>
        <v>1</v>
      </c>
      <c r="L6" s="51">
        <f>スプレッドシートデータ!M98</f>
        <v>3</v>
      </c>
      <c r="M6" s="51">
        <f>スプレッドシートデータ!N98</f>
        <v>9</v>
      </c>
      <c r="N6" s="51">
        <f>スプレッドシートデータ!O98</f>
        <v>6</v>
      </c>
      <c r="O6" s="51">
        <f>スプレッドシートデータ!P98</f>
        <v>0</v>
      </c>
      <c r="P6" s="51">
        <f>スプレッドシートデータ!Q98</f>
        <v>12</v>
      </c>
      <c r="Q6" s="51">
        <f>スプレッドシートデータ!R98</f>
        <v>2</v>
      </c>
      <c r="R6" s="51">
        <f>スプレッドシートデータ!S98</f>
        <v>1</v>
      </c>
      <c r="S6" s="51">
        <f>スプレッドシートデータ!T98</f>
        <v>10</v>
      </c>
      <c r="T6" s="51">
        <f>スプレッドシートデータ!U98</f>
        <v>9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スプレッドシートデータ!C99</f>
        <v>0</v>
      </c>
      <c r="C7" s="51">
        <f>スプレッドシートデータ!D99</f>
        <v>0</v>
      </c>
      <c r="D7" s="51">
        <f>スプレッドシートデータ!E99</f>
        <v>0</v>
      </c>
      <c r="E7" s="51">
        <f>スプレッドシートデータ!F99</f>
        <v>0</v>
      </c>
      <c r="F7" s="51">
        <f>スプレッドシートデータ!G99</f>
        <v>0</v>
      </c>
      <c r="G7" s="51">
        <f>スプレッドシートデータ!H99</f>
        <v>0</v>
      </c>
      <c r="H7" s="51">
        <f>スプレッドシートデータ!I99</f>
        <v>0</v>
      </c>
      <c r="I7" s="51">
        <f>スプレッドシートデータ!J99</f>
        <v>0</v>
      </c>
      <c r="J7" s="51">
        <f>スプレッドシートデータ!K99</f>
        <v>0</v>
      </c>
      <c r="K7" s="51">
        <f>スプレッドシートデータ!L99</f>
        <v>0</v>
      </c>
      <c r="L7" s="51">
        <f>スプレッドシートデータ!M99</f>
        <v>0</v>
      </c>
      <c r="M7" s="51">
        <f>スプレッドシートデータ!N99</f>
        <v>0</v>
      </c>
      <c r="N7" s="51">
        <f>スプレッドシートデータ!O99</f>
        <v>0</v>
      </c>
      <c r="O7" s="51">
        <f>スプレッドシートデータ!P99</f>
        <v>0</v>
      </c>
      <c r="P7" s="51">
        <f>スプレッドシートデータ!Q99</f>
        <v>0</v>
      </c>
      <c r="Q7" s="51">
        <f>スプレッドシートデータ!R99</f>
        <v>0</v>
      </c>
      <c r="R7" s="51">
        <f>スプレッドシートデータ!S99</f>
        <v>0</v>
      </c>
      <c r="S7" s="51">
        <f>スプレッドシートデータ!T99</f>
        <v>0</v>
      </c>
      <c r="T7" s="51">
        <f>スプレッドシートデータ!U99</f>
        <v>0</v>
      </c>
      <c r="U7" s="5"/>
      <c r="V7" s="7"/>
      <c r="AA7"/>
    </row>
    <row r="8" spans="1:27" x14ac:dyDescent="0.35">
      <c r="A8" s="53" t="s">
        <v>3</v>
      </c>
      <c r="B8" s="54">
        <f>SUM(B4:B7)</f>
        <v>32</v>
      </c>
      <c r="C8" s="54">
        <f t="shared" ref="C8:T8" si="0">SUM(C4:C7)</f>
        <v>32</v>
      </c>
      <c r="D8" s="54">
        <f t="shared" si="0"/>
        <v>32</v>
      </c>
      <c r="E8" s="54">
        <f t="shared" si="0"/>
        <v>32</v>
      </c>
      <c r="F8" s="54">
        <f t="shared" si="0"/>
        <v>32</v>
      </c>
      <c r="G8" s="54">
        <f t="shared" si="0"/>
        <v>32</v>
      </c>
      <c r="H8" s="54">
        <f t="shared" si="0"/>
        <v>32</v>
      </c>
      <c r="I8" s="54">
        <f t="shared" si="0"/>
        <v>32</v>
      </c>
      <c r="J8" s="54">
        <f t="shared" si="0"/>
        <v>32</v>
      </c>
      <c r="K8" s="54">
        <f t="shared" si="0"/>
        <v>32</v>
      </c>
      <c r="L8" s="54">
        <f t="shared" si="0"/>
        <v>32</v>
      </c>
      <c r="M8" s="54">
        <f t="shared" si="0"/>
        <v>32</v>
      </c>
      <c r="N8" s="54">
        <f t="shared" si="0"/>
        <v>32</v>
      </c>
      <c r="O8" s="54">
        <f t="shared" si="0"/>
        <v>32</v>
      </c>
      <c r="P8" s="54">
        <f t="shared" si="0"/>
        <v>32</v>
      </c>
      <c r="Q8" s="54">
        <f t="shared" si="0"/>
        <v>32</v>
      </c>
      <c r="R8" s="54">
        <f t="shared" si="0"/>
        <v>32</v>
      </c>
      <c r="S8" s="54">
        <f t="shared" si="0"/>
        <v>32</v>
      </c>
      <c r="T8" s="54">
        <f t="shared" si="0"/>
        <v>32</v>
      </c>
      <c r="U8" s="5"/>
      <c r="V8" s="7"/>
      <c r="AA8"/>
    </row>
    <row r="9" spans="1:27" x14ac:dyDescent="0.35"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53.1</v>
      </c>
      <c r="C12" s="57">
        <f t="shared" ref="C12:T15" si="1">C4/SUM($B$4:$B$7)*10000%</f>
        <v>81.3</v>
      </c>
      <c r="D12" s="57">
        <f t="shared" si="1"/>
        <v>43.8</v>
      </c>
      <c r="E12" s="57">
        <f t="shared" si="1"/>
        <v>62.5</v>
      </c>
      <c r="F12" s="57">
        <f t="shared" si="1"/>
        <v>46.9</v>
      </c>
      <c r="G12" s="57">
        <f t="shared" si="1"/>
        <v>21.9</v>
      </c>
      <c r="H12" s="57">
        <f t="shared" si="1"/>
        <v>40.6</v>
      </c>
      <c r="I12" s="57">
        <f t="shared" si="1"/>
        <v>43.8</v>
      </c>
      <c r="J12" s="57">
        <f t="shared" si="1"/>
        <v>43.8</v>
      </c>
      <c r="K12" s="57">
        <f t="shared" si="1"/>
        <v>56.3</v>
      </c>
      <c r="L12" s="57">
        <f t="shared" si="1"/>
        <v>43.8</v>
      </c>
      <c r="M12" s="57">
        <f t="shared" si="1"/>
        <v>25</v>
      </c>
      <c r="N12" s="57">
        <f t="shared" si="1"/>
        <v>50</v>
      </c>
      <c r="O12" s="57">
        <f t="shared" si="1"/>
        <v>59.4</v>
      </c>
      <c r="P12" s="57">
        <f t="shared" si="1"/>
        <v>40.6</v>
      </c>
      <c r="Q12" s="57">
        <f t="shared" si="1"/>
        <v>34.4</v>
      </c>
      <c r="R12" s="57">
        <f t="shared" si="1"/>
        <v>53.1</v>
      </c>
      <c r="S12" s="57">
        <f t="shared" si="1"/>
        <v>34.4</v>
      </c>
      <c r="T12" s="57">
        <f t="shared" si="1"/>
        <v>31.3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46.9</v>
      </c>
      <c r="C13" s="57">
        <f t="shared" si="2"/>
        <v>18.8</v>
      </c>
      <c r="D13" s="57">
        <f t="shared" si="2"/>
        <v>43.8</v>
      </c>
      <c r="E13" s="57">
        <f t="shared" si="2"/>
        <v>34.4</v>
      </c>
      <c r="F13" s="57">
        <f t="shared" si="2"/>
        <v>50</v>
      </c>
      <c r="G13" s="57">
        <f t="shared" si="2"/>
        <v>18.8</v>
      </c>
      <c r="H13" s="57">
        <f t="shared" si="2"/>
        <v>59.4</v>
      </c>
      <c r="I13" s="57">
        <f t="shared" si="2"/>
        <v>50</v>
      </c>
      <c r="J13" s="57">
        <f t="shared" si="2"/>
        <v>25</v>
      </c>
      <c r="K13" s="57">
        <f t="shared" si="2"/>
        <v>40.6</v>
      </c>
      <c r="L13" s="57">
        <f t="shared" si="2"/>
        <v>46.9</v>
      </c>
      <c r="M13" s="57">
        <f t="shared" si="2"/>
        <v>46.9</v>
      </c>
      <c r="N13" s="57">
        <f t="shared" si="2"/>
        <v>31.3</v>
      </c>
      <c r="O13" s="57">
        <f t="shared" si="2"/>
        <v>40.6</v>
      </c>
      <c r="P13" s="57">
        <f t="shared" si="2"/>
        <v>21.9</v>
      </c>
      <c r="Q13" s="57">
        <f t="shared" si="2"/>
        <v>59.4</v>
      </c>
      <c r="R13" s="57">
        <f t="shared" si="1"/>
        <v>43.8</v>
      </c>
      <c r="S13" s="57">
        <f t="shared" si="1"/>
        <v>34.4</v>
      </c>
      <c r="T13" s="57">
        <f t="shared" si="1"/>
        <v>40.6</v>
      </c>
      <c r="U13" s="6"/>
      <c r="V13" s="11"/>
      <c r="AA13"/>
    </row>
    <row r="14" spans="1:27" x14ac:dyDescent="0.4">
      <c r="A14" s="56" t="s">
        <v>6</v>
      </c>
      <c r="B14" s="57">
        <f t="shared" si="2"/>
        <v>0</v>
      </c>
      <c r="C14" s="57">
        <f t="shared" si="2"/>
        <v>0</v>
      </c>
      <c r="D14" s="57">
        <f t="shared" si="2"/>
        <v>12.5</v>
      </c>
      <c r="E14" s="57">
        <f t="shared" si="2"/>
        <v>3.1</v>
      </c>
      <c r="F14" s="57">
        <f t="shared" si="2"/>
        <v>3.1</v>
      </c>
      <c r="G14" s="57">
        <f t="shared" si="2"/>
        <v>59.4</v>
      </c>
      <c r="H14" s="57">
        <f t="shared" si="2"/>
        <v>0</v>
      </c>
      <c r="I14" s="57">
        <f t="shared" si="2"/>
        <v>6.3</v>
      </c>
      <c r="J14" s="57">
        <f t="shared" si="2"/>
        <v>31.3</v>
      </c>
      <c r="K14" s="57">
        <f t="shared" si="2"/>
        <v>3.1</v>
      </c>
      <c r="L14" s="57">
        <f t="shared" si="2"/>
        <v>9.4</v>
      </c>
      <c r="M14" s="57">
        <f t="shared" si="2"/>
        <v>28.1</v>
      </c>
      <c r="N14" s="57">
        <f t="shared" si="2"/>
        <v>18.8</v>
      </c>
      <c r="O14" s="57">
        <f t="shared" si="2"/>
        <v>0</v>
      </c>
      <c r="P14" s="57">
        <f t="shared" si="2"/>
        <v>37.5</v>
      </c>
      <c r="Q14" s="57">
        <f t="shared" si="2"/>
        <v>6.3</v>
      </c>
      <c r="R14" s="57">
        <f t="shared" si="1"/>
        <v>3.1</v>
      </c>
      <c r="S14" s="57">
        <f t="shared" si="1"/>
        <v>31.3</v>
      </c>
      <c r="T14" s="57">
        <f t="shared" si="1"/>
        <v>28.1</v>
      </c>
      <c r="U14" s="6"/>
      <c r="V14" s="11"/>
      <c r="AA14"/>
    </row>
    <row r="15" spans="1:27" x14ac:dyDescent="0.4">
      <c r="A15" s="56" t="s">
        <v>7</v>
      </c>
      <c r="B15" s="57">
        <f t="shared" si="2"/>
        <v>0</v>
      </c>
      <c r="C15" s="57">
        <f t="shared" si="2"/>
        <v>0</v>
      </c>
      <c r="D15" s="57">
        <f t="shared" si="2"/>
        <v>0</v>
      </c>
      <c r="E15" s="57">
        <f t="shared" si="2"/>
        <v>0</v>
      </c>
      <c r="F15" s="57">
        <f t="shared" si="2"/>
        <v>0</v>
      </c>
      <c r="G15" s="57">
        <f t="shared" si="2"/>
        <v>0</v>
      </c>
      <c r="H15" s="57">
        <f t="shared" si="2"/>
        <v>0</v>
      </c>
      <c r="I15" s="57">
        <f t="shared" si="2"/>
        <v>0</v>
      </c>
      <c r="J15" s="57">
        <f t="shared" si="2"/>
        <v>0</v>
      </c>
      <c r="K15" s="57">
        <f t="shared" si="2"/>
        <v>0</v>
      </c>
      <c r="L15" s="57">
        <f t="shared" si="2"/>
        <v>0</v>
      </c>
      <c r="M15" s="57">
        <f t="shared" si="2"/>
        <v>0</v>
      </c>
      <c r="N15" s="57">
        <f t="shared" si="2"/>
        <v>0</v>
      </c>
      <c r="O15" s="57">
        <f t="shared" si="2"/>
        <v>0</v>
      </c>
      <c r="P15" s="57">
        <f t="shared" si="2"/>
        <v>0</v>
      </c>
      <c r="Q15" s="57">
        <f t="shared" si="2"/>
        <v>0</v>
      </c>
      <c r="R15" s="57">
        <f t="shared" si="1"/>
        <v>0</v>
      </c>
      <c r="S15" s="57">
        <f t="shared" si="1"/>
        <v>0</v>
      </c>
      <c r="T15" s="57">
        <f t="shared" si="1"/>
        <v>0</v>
      </c>
      <c r="U15" s="6"/>
      <c r="V15" s="11"/>
      <c r="AA15"/>
    </row>
    <row r="16" spans="1:27" s="37" customFormat="1" x14ac:dyDescent="0.4">
      <c r="A16" s="39"/>
      <c r="B16" s="60">
        <f>SUM(B12:B15)</f>
        <v>100</v>
      </c>
      <c r="C16" s="60">
        <f t="shared" ref="C16:T16" si="3">SUM(C12:C15)</f>
        <v>100.1</v>
      </c>
      <c r="D16" s="60">
        <f t="shared" si="3"/>
        <v>100.1</v>
      </c>
      <c r="E16" s="60">
        <f t="shared" si="3"/>
        <v>100</v>
      </c>
      <c r="F16" s="60">
        <f t="shared" si="3"/>
        <v>100</v>
      </c>
      <c r="G16" s="60">
        <f t="shared" si="3"/>
        <v>100.1</v>
      </c>
      <c r="H16" s="60">
        <f t="shared" si="3"/>
        <v>100</v>
      </c>
      <c r="I16" s="60">
        <f t="shared" si="3"/>
        <v>100.1</v>
      </c>
      <c r="J16" s="60">
        <f t="shared" si="3"/>
        <v>100.1</v>
      </c>
      <c r="K16" s="60">
        <f t="shared" si="3"/>
        <v>100</v>
      </c>
      <c r="L16" s="60">
        <f t="shared" si="3"/>
        <v>100.1</v>
      </c>
      <c r="M16" s="60">
        <f t="shared" si="3"/>
        <v>100</v>
      </c>
      <c r="N16" s="60">
        <f t="shared" si="3"/>
        <v>100.1</v>
      </c>
      <c r="O16" s="60">
        <f t="shared" si="3"/>
        <v>100</v>
      </c>
      <c r="P16" s="60">
        <f t="shared" si="3"/>
        <v>100</v>
      </c>
      <c r="Q16" s="60">
        <f t="shared" si="3"/>
        <v>100.1</v>
      </c>
      <c r="R16" s="60">
        <f t="shared" si="3"/>
        <v>100</v>
      </c>
      <c r="S16" s="60">
        <f t="shared" si="3"/>
        <v>100.1</v>
      </c>
      <c r="T16" s="60">
        <f t="shared" si="3"/>
        <v>100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53.1</v>
      </c>
      <c r="C22" s="38">
        <v>81.2</v>
      </c>
      <c r="D22" s="38">
        <v>43.8</v>
      </c>
      <c r="E22" s="38">
        <v>62.5</v>
      </c>
      <c r="F22" s="38">
        <v>46.9</v>
      </c>
      <c r="G22" s="38">
        <v>21.9</v>
      </c>
      <c r="H22" s="38">
        <v>40.6</v>
      </c>
      <c r="I22" s="38">
        <v>43.7</v>
      </c>
      <c r="J22" s="38">
        <v>43.7</v>
      </c>
      <c r="K22" s="38">
        <v>56.3</v>
      </c>
      <c r="L22" s="38">
        <v>43.8</v>
      </c>
      <c r="M22" s="38">
        <v>25</v>
      </c>
      <c r="N22" s="38">
        <v>50</v>
      </c>
      <c r="O22" s="38">
        <v>59.4</v>
      </c>
      <c r="P22" s="38">
        <v>40.6</v>
      </c>
      <c r="Q22" s="38">
        <v>34.4</v>
      </c>
      <c r="R22" s="38">
        <v>53.1</v>
      </c>
      <c r="S22" s="38">
        <v>34.4</v>
      </c>
      <c r="T22" s="38">
        <v>31.3</v>
      </c>
      <c r="U22" s="5"/>
      <c r="V22" s="9"/>
      <c r="AA22"/>
    </row>
    <row r="23" spans="1:27" x14ac:dyDescent="0.2">
      <c r="A23" s="56" t="s">
        <v>5</v>
      </c>
      <c r="B23" s="38">
        <v>46.9</v>
      </c>
      <c r="C23" s="38">
        <v>18.8</v>
      </c>
      <c r="D23" s="38">
        <v>43.8</v>
      </c>
      <c r="E23" s="38">
        <v>34.4</v>
      </c>
      <c r="F23" s="38">
        <v>50</v>
      </c>
      <c r="G23" s="38">
        <v>18.8</v>
      </c>
      <c r="H23" s="38">
        <v>59.4</v>
      </c>
      <c r="I23" s="38">
        <v>50</v>
      </c>
      <c r="J23" s="38">
        <v>25</v>
      </c>
      <c r="K23" s="38">
        <v>40.6</v>
      </c>
      <c r="L23" s="38">
        <v>46.8</v>
      </c>
      <c r="M23" s="38">
        <v>46.9</v>
      </c>
      <c r="N23" s="38">
        <v>31.2</v>
      </c>
      <c r="O23" s="38">
        <v>40.6</v>
      </c>
      <c r="P23" s="38">
        <v>21.9</v>
      </c>
      <c r="Q23" s="38">
        <v>59.3</v>
      </c>
      <c r="R23" s="38">
        <v>43.8</v>
      </c>
      <c r="S23" s="38">
        <v>34.4</v>
      </c>
      <c r="T23" s="38">
        <v>40.6</v>
      </c>
      <c r="U23" s="5"/>
      <c r="V23" s="9"/>
      <c r="AA23"/>
    </row>
    <row r="24" spans="1:27" x14ac:dyDescent="0.2">
      <c r="A24" s="56" t="s">
        <v>6</v>
      </c>
      <c r="B24" s="38">
        <v>0</v>
      </c>
      <c r="C24" s="38">
        <v>0</v>
      </c>
      <c r="D24" s="38">
        <v>12.4</v>
      </c>
      <c r="E24" s="38">
        <v>3.1</v>
      </c>
      <c r="F24" s="38">
        <v>3.1</v>
      </c>
      <c r="G24" s="38">
        <v>59.3</v>
      </c>
      <c r="H24" s="38">
        <v>0</v>
      </c>
      <c r="I24" s="38">
        <v>6.3</v>
      </c>
      <c r="J24" s="38">
        <v>31.3</v>
      </c>
      <c r="K24" s="38">
        <v>3.1</v>
      </c>
      <c r="L24" s="38">
        <v>9.4</v>
      </c>
      <c r="M24" s="38">
        <v>28.1</v>
      </c>
      <c r="N24" s="38">
        <v>18.8</v>
      </c>
      <c r="O24" s="38">
        <v>0</v>
      </c>
      <c r="P24" s="38">
        <v>37.5</v>
      </c>
      <c r="Q24" s="38">
        <v>6.3</v>
      </c>
      <c r="R24" s="38">
        <v>3.1</v>
      </c>
      <c r="S24" s="38">
        <v>31.2</v>
      </c>
      <c r="T24" s="38">
        <v>28.1</v>
      </c>
      <c r="U24" s="5"/>
      <c r="V24" s="9"/>
      <c r="AA24"/>
    </row>
    <row r="25" spans="1:27" x14ac:dyDescent="0.2">
      <c r="A25" s="56" t="s">
        <v>7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0.53100000000000003</v>
      </c>
      <c r="C29" s="58">
        <f t="shared" ref="C29:T32" si="5">C22%</f>
        <v>0.81200000000000006</v>
      </c>
      <c r="D29" s="58">
        <f t="shared" si="5"/>
        <v>0.438</v>
      </c>
      <c r="E29" s="58">
        <f t="shared" si="5"/>
        <v>0.625</v>
      </c>
      <c r="F29" s="58">
        <f t="shared" si="5"/>
        <v>0.46899999999999997</v>
      </c>
      <c r="G29" s="58">
        <f t="shared" si="5"/>
        <v>0.219</v>
      </c>
      <c r="H29" s="58">
        <f t="shared" si="5"/>
        <v>0.40600000000000003</v>
      </c>
      <c r="I29" s="58">
        <f t="shared" si="5"/>
        <v>0.437</v>
      </c>
      <c r="J29" s="58">
        <f t="shared" si="5"/>
        <v>0.437</v>
      </c>
      <c r="K29" s="58">
        <f t="shared" si="5"/>
        <v>0.56299999999999994</v>
      </c>
      <c r="L29" s="58">
        <f t="shared" si="5"/>
        <v>0.438</v>
      </c>
      <c r="M29" s="58">
        <f t="shared" si="5"/>
        <v>0.25</v>
      </c>
      <c r="N29" s="58">
        <f t="shared" si="5"/>
        <v>0.5</v>
      </c>
      <c r="O29" s="58">
        <f t="shared" si="5"/>
        <v>0.59399999999999997</v>
      </c>
      <c r="P29" s="58">
        <f t="shared" si="5"/>
        <v>0.40600000000000003</v>
      </c>
      <c r="Q29" s="58">
        <f t="shared" si="5"/>
        <v>0.34399999999999997</v>
      </c>
      <c r="R29" s="58">
        <f t="shared" si="5"/>
        <v>0.53100000000000003</v>
      </c>
      <c r="S29" s="58">
        <f t="shared" si="5"/>
        <v>0.34399999999999997</v>
      </c>
      <c r="T29" s="58">
        <f t="shared" si="5"/>
        <v>0.313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0.46899999999999997</v>
      </c>
      <c r="C30" s="58">
        <f t="shared" si="6"/>
        <v>0.188</v>
      </c>
      <c r="D30" s="58">
        <f t="shared" si="6"/>
        <v>0.438</v>
      </c>
      <c r="E30" s="58">
        <f t="shared" si="6"/>
        <v>0.34399999999999997</v>
      </c>
      <c r="F30" s="58">
        <f t="shared" si="6"/>
        <v>0.5</v>
      </c>
      <c r="G30" s="58">
        <f t="shared" si="6"/>
        <v>0.188</v>
      </c>
      <c r="H30" s="58">
        <f t="shared" si="6"/>
        <v>0.59399999999999997</v>
      </c>
      <c r="I30" s="58">
        <f t="shared" si="6"/>
        <v>0.5</v>
      </c>
      <c r="J30" s="58">
        <f t="shared" si="6"/>
        <v>0.25</v>
      </c>
      <c r="K30" s="58">
        <f t="shared" si="6"/>
        <v>0.40600000000000003</v>
      </c>
      <c r="L30" s="58">
        <f t="shared" si="6"/>
        <v>0.46800000000000003</v>
      </c>
      <c r="M30" s="58">
        <f t="shared" si="6"/>
        <v>0.46899999999999997</v>
      </c>
      <c r="N30" s="58">
        <f t="shared" si="6"/>
        <v>0.312</v>
      </c>
      <c r="O30" s="58">
        <f t="shared" si="6"/>
        <v>0.40600000000000003</v>
      </c>
      <c r="P30" s="58">
        <f t="shared" si="6"/>
        <v>0.219</v>
      </c>
      <c r="Q30" s="58">
        <f t="shared" si="6"/>
        <v>0.59299999999999997</v>
      </c>
      <c r="R30" s="58">
        <f t="shared" si="5"/>
        <v>0.438</v>
      </c>
      <c r="S30" s="58">
        <f t="shared" si="5"/>
        <v>0.34399999999999997</v>
      </c>
      <c r="T30" s="58">
        <f t="shared" si="5"/>
        <v>0.40600000000000003</v>
      </c>
      <c r="U30" s="6"/>
      <c r="V30" s="7"/>
      <c r="AA30"/>
    </row>
    <row r="31" spans="1:27" x14ac:dyDescent="0.4">
      <c r="A31" s="56" t="s">
        <v>6</v>
      </c>
      <c r="B31" s="58">
        <f t="shared" si="6"/>
        <v>0</v>
      </c>
      <c r="C31" s="58">
        <f t="shared" si="6"/>
        <v>0</v>
      </c>
      <c r="D31" s="58">
        <f t="shared" si="6"/>
        <v>0.124</v>
      </c>
      <c r="E31" s="58">
        <f t="shared" si="6"/>
        <v>3.1E-2</v>
      </c>
      <c r="F31" s="58">
        <f t="shared" si="6"/>
        <v>3.1E-2</v>
      </c>
      <c r="G31" s="58">
        <f t="shared" si="6"/>
        <v>0.59299999999999997</v>
      </c>
      <c r="H31" s="58">
        <f t="shared" si="6"/>
        <v>0</v>
      </c>
      <c r="I31" s="58">
        <f t="shared" si="6"/>
        <v>6.3E-2</v>
      </c>
      <c r="J31" s="58">
        <f t="shared" si="6"/>
        <v>0.313</v>
      </c>
      <c r="K31" s="58">
        <f t="shared" si="6"/>
        <v>3.1E-2</v>
      </c>
      <c r="L31" s="58">
        <f t="shared" si="6"/>
        <v>9.4E-2</v>
      </c>
      <c r="M31" s="58">
        <f t="shared" si="6"/>
        <v>0.28100000000000003</v>
      </c>
      <c r="N31" s="58">
        <f t="shared" si="6"/>
        <v>0.188</v>
      </c>
      <c r="O31" s="58">
        <f t="shared" si="6"/>
        <v>0</v>
      </c>
      <c r="P31" s="58">
        <f t="shared" si="6"/>
        <v>0.375</v>
      </c>
      <c r="Q31" s="58">
        <f t="shared" si="6"/>
        <v>6.3E-2</v>
      </c>
      <c r="R31" s="58">
        <f t="shared" si="5"/>
        <v>3.1E-2</v>
      </c>
      <c r="S31" s="58">
        <f t="shared" si="5"/>
        <v>0.312</v>
      </c>
      <c r="T31" s="58">
        <f t="shared" si="5"/>
        <v>0.28100000000000003</v>
      </c>
      <c r="U31" s="6"/>
      <c r="V31" s="7"/>
      <c r="AA31"/>
    </row>
    <row r="32" spans="1:27" x14ac:dyDescent="0.4">
      <c r="A32" s="56" t="s">
        <v>7</v>
      </c>
      <c r="B32" s="58">
        <f t="shared" si="6"/>
        <v>0</v>
      </c>
      <c r="C32" s="58">
        <f t="shared" si="6"/>
        <v>0</v>
      </c>
      <c r="D32" s="58">
        <f t="shared" si="6"/>
        <v>0</v>
      </c>
      <c r="E32" s="58">
        <f t="shared" si="6"/>
        <v>0</v>
      </c>
      <c r="F32" s="58">
        <f t="shared" si="6"/>
        <v>0</v>
      </c>
      <c r="G32" s="58">
        <f t="shared" si="6"/>
        <v>0</v>
      </c>
      <c r="H32" s="58">
        <f t="shared" si="6"/>
        <v>0</v>
      </c>
      <c r="I32" s="58">
        <f t="shared" si="6"/>
        <v>0</v>
      </c>
      <c r="J32" s="58">
        <f t="shared" si="6"/>
        <v>0</v>
      </c>
      <c r="K32" s="58">
        <f t="shared" si="6"/>
        <v>0</v>
      </c>
      <c r="L32" s="58">
        <f t="shared" si="6"/>
        <v>0</v>
      </c>
      <c r="M32" s="58">
        <f t="shared" si="6"/>
        <v>0</v>
      </c>
      <c r="N32" s="58">
        <f t="shared" si="6"/>
        <v>0</v>
      </c>
      <c r="O32" s="58">
        <f t="shared" si="6"/>
        <v>0</v>
      </c>
      <c r="P32" s="58">
        <f t="shared" si="6"/>
        <v>0</v>
      </c>
      <c r="Q32" s="58">
        <f t="shared" si="6"/>
        <v>0</v>
      </c>
      <c r="R32" s="58">
        <f t="shared" si="5"/>
        <v>0</v>
      </c>
      <c r="S32" s="58">
        <f t="shared" si="5"/>
        <v>0</v>
      </c>
      <c r="T32" s="58">
        <f t="shared" si="5"/>
        <v>0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73">
        <f>全校!K38</f>
        <v>7</v>
      </c>
      <c r="K38" s="73"/>
      <c r="L38" s="74">
        <f>全校!M38</f>
        <v>11</v>
      </c>
      <c r="M38" s="74"/>
      <c r="N38" s="79" t="s">
        <v>85</v>
      </c>
      <c r="O38" s="79"/>
      <c r="P38" s="75">
        <f>B8</f>
        <v>32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3" priority="2" operator="notEqual">
      <formula>100</formula>
    </cfRule>
  </conditionalFormatting>
  <conditionalFormatting sqref="B26:T26">
    <cfRule type="cellIs" dxfId="2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view="pageBreakPreview" topLeftCell="A130" zoomScale="85" zoomScaleNormal="85" zoomScaleSheetLayoutView="85" workbookViewId="0">
      <selection activeCell="Y88" sqref="Y88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スプレッドシートデータ!C100</f>
        <v>11</v>
      </c>
      <c r="C4" s="51">
        <f>スプレッドシートデータ!D100</f>
        <v>16</v>
      </c>
      <c r="D4" s="51">
        <f>スプレッドシートデータ!E100</f>
        <v>6</v>
      </c>
      <c r="E4" s="51">
        <f>スプレッドシートデータ!F100</f>
        <v>13</v>
      </c>
      <c r="F4" s="51">
        <f>スプレッドシートデータ!G100</f>
        <v>8</v>
      </c>
      <c r="G4" s="51">
        <f>スプレッドシートデータ!H100</f>
        <v>3</v>
      </c>
      <c r="H4" s="51">
        <f>スプレッドシートデータ!I100</f>
        <v>8</v>
      </c>
      <c r="I4" s="51">
        <f>スプレッドシートデータ!J100</f>
        <v>8</v>
      </c>
      <c r="J4" s="51">
        <f>スプレッドシートデータ!K100</f>
        <v>11</v>
      </c>
      <c r="K4" s="51">
        <f>スプレッドシートデータ!L100</f>
        <v>13</v>
      </c>
      <c r="L4" s="51">
        <f>スプレッドシートデータ!M100</f>
        <v>9</v>
      </c>
      <c r="M4" s="51">
        <f>スプレッドシートデータ!N100</f>
        <v>7</v>
      </c>
      <c r="N4" s="51">
        <f>スプレッドシートデータ!O100</f>
        <v>11</v>
      </c>
      <c r="O4" s="51">
        <f>スプレッドシートデータ!P100</f>
        <v>18</v>
      </c>
      <c r="P4" s="51">
        <f>スプレッドシートデータ!Q100</f>
        <v>13</v>
      </c>
      <c r="Q4" s="51">
        <f>スプレッドシートデータ!R100</f>
        <v>7</v>
      </c>
      <c r="R4" s="51">
        <f>スプレッドシートデータ!S100</f>
        <v>15</v>
      </c>
      <c r="S4" s="51">
        <f>スプレッドシートデータ!T100</f>
        <v>7</v>
      </c>
      <c r="T4" s="51">
        <f>スプレッドシートデータ!U100</f>
        <v>6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スプレッドシートデータ!C101</f>
        <v>15</v>
      </c>
      <c r="C5" s="51">
        <f>スプレッドシートデータ!D101</f>
        <v>10</v>
      </c>
      <c r="D5" s="51">
        <f>スプレッドシートデータ!E101</f>
        <v>18</v>
      </c>
      <c r="E5" s="51">
        <f>スプレッドシートデータ!F101</f>
        <v>11</v>
      </c>
      <c r="F5" s="51">
        <f>スプレッドシートデータ!G101</f>
        <v>16</v>
      </c>
      <c r="G5" s="51">
        <f>スプレッドシートデータ!H101</f>
        <v>11</v>
      </c>
      <c r="H5" s="51">
        <f>スプレッドシートデータ!I101</f>
        <v>13</v>
      </c>
      <c r="I5" s="51">
        <f>スプレッドシートデータ!J101</f>
        <v>14</v>
      </c>
      <c r="J5" s="51">
        <f>スプレッドシートデータ!K101</f>
        <v>12</v>
      </c>
      <c r="K5" s="51">
        <f>スプレッドシートデータ!L101</f>
        <v>12</v>
      </c>
      <c r="L5" s="51">
        <f>スプレッドシートデータ!M101</f>
        <v>10</v>
      </c>
      <c r="M5" s="51">
        <f>スプレッドシートデータ!N101</f>
        <v>17</v>
      </c>
      <c r="N5" s="51">
        <f>スプレッドシートデータ!O101</f>
        <v>12</v>
      </c>
      <c r="O5" s="51">
        <f>スプレッドシートデータ!P101</f>
        <v>8</v>
      </c>
      <c r="P5" s="51">
        <f>スプレッドシートデータ!Q101</f>
        <v>8</v>
      </c>
      <c r="Q5" s="51">
        <f>スプレッドシートデータ!R101</f>
        <v>16</v>
      </c>
      <c r="R5" s="51">
        <f>スプレッドシートデータ!S101</f>
        <v>8</v>
      </c>
      <c r="S5" s="51">
        <f>スプレッドシートデータ!T101</f>
        <v>9</v>
      </c>
      <c r="T5" s="51">
        <f>スプレッドシートデータ!U101</f>
        <v>16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スプレッドシートデータ!C102</f>
        <v>0</v>
      </c>
      <c r="C6" s="51">
        <f>スプレッドシートデータ!D102</f>
        <v>0</v>
      </c>
      <c r="D6" s="51">
        <f>スプレッドシートデータ!E102</f>
        <v>2</v>
      </c>
      <c r="E6" s="51">
        <f>スプレッドシートデータ!F102</f>
        <v>2</v>
      </c>
      <c r="F6" s="51">
        <f>スプレッドシートデータ!G102</f>
        <v>2</v>
      </c>
      <c r="G6" s="51">
        <f>スプレッドシートデータ!H102</f>
        <v>12</v>
      </c>
      <c r="H6" s="51">
        <f>スプレッドシートデータ!I102</f>
        <v>5</v>
      </c>
      <c r="I6" s="51">
        <f>スプレッドシートデータ!J102</f>
        <v>4</v>
      </c>
      <c r="J6" s="51">
        <f>スプレッドシートデータ!K102</f>
        <v>3</v>
      </c>
      <c r="K6" s="51">
        <f>スプレッドシートデータ!L102</f>
        <v>1</v>
      </c>
      <c r="L6" s="51">
        <f>スプレッドシートデータ!M102</f>
        <v>7</v>
      </c>
      <c r="M6" s="51">
        <f>スプレッドシートデータ!N102</f>
        <v>2</v>
      </c>
      <c r="N6" s="51">
        <f>スプレッドシートデータ!O102</f>
        <v>3</v>
      </c>
      <c r="O6" s="51">
        <f>スプレッドシートデータ!P102</f>
        <v>0</v>
      </c>
      <c r="P6" s="51">
        <f>スプレッドシートデータ!Q102</f>
        <v>5</v>
      </c>
      <c r="Q6" s="51">
        <f>スプレッドシートデータ!R102</f>
        <v>3</v>
      </c>
      <c r="R6" s="51">
        <f>スプレッドシートデータ!S102</f>
        <v>3</v>
      </c>
      <c r="S6" s="51">
        <f>スプレッドシートデータ!T102</f>
        <v>10</v>
      </c>
      <c r="T6" s="51">
        <f>スプレッドシートデータ!U102</f>
        <v>4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スプレッドシートデータ!C103</f>
        <v>0</v>
      </c>
      <c r="C7" s="51">
        <f>スプレッドシートデータ!D103</f>
        <v>0</v>
      </c>
      <c r="D7" s="51">
        <f>スプレッドシートデータ!E103</f>
        <v>0</v>
      </c>
      <c r="E7" s="51">
        <f>スプレッドシートデータ!F103</f>
        <v>0</v>
      </c>
      <c r="F7" s="51">
        <f>スプレッドシートデータ!G103</f>
        <v>0</v>
      </c>
      <c r="G7" s="51">
        <f>スプレッドシートデータ!H103</f>
        <v>0</v>
      </c>
      <c r="H7" s="51">
        <f>スプレッドシートデータ!I103</f>
        <v>0</v>
      </c>
      <c r="I7" s="51">
        <f>スプレッドシートデータ!J103</f>
        <v>0</v>
      </c>
      <c r="J7" s="51">
        <f>スプレッドシートデータ!K103</f>
        <v>0</v>
      </c>
      <c r="K7" s="51">
        <f>スプレッドシートデータ!L103</f>
        <v>0</v>
      </c>
      <c r="L7" s="51">
        <f>スプレッドシートデータ!M103</f>
        <v>0</v>
      </c>
      <c r="M7" s="51">
        <f>スプレッドシートデータ!N103</f>
        <v>0</v>
      </c>
      <c r="N7" s="51">
        <f>スプレッドシートデータ!O103</f>
        <v>0</v>
      </c>
      <c r="O7" s="51">
        <f>スプレッドシートデータ!P103</f>
        <v>0</v>
      </c>
      <c r="P7" s="51">
        <f>スプレッドシートデータ!Q103</f>
        <v>0</v>
      </c>
      <c r="Q7" s="51">
        <f>スプレッドシートデータ!R103</f>
        <v>0</v>
      </c>
      <c r="R7" s="51">
        <f>スプレッドシートデータ!S103</f>
        <v>0</v>
      </c>
      <c r="S7" s="51">
        <f>スプレッドシートデータ!T103</f>
        <v>0</v>
      </c>
      <c r="T7" s="51">
        <f>スプレッドシートデータ!U103</f>
        <v>0</v>
      </c>
      <c r="U7" s="5"/>
      <c r="V7" s="7"/>
      <c r="AA7"/>
    </row>
    <row r="8" spans="1:27" x14ac:dyDescent="0.35">
      <c r="A8" s="53" t="s">
        <v>3</v>
      </c>
      <c r="B8" s="54">
        <f>SUM(B4:B7)</f>
        <v>26</v>
      </c>
      <c r="C8" s="54">
        <f t="shared" ref="C8:T8" si="0">SUM(C4:C7)</f>
        <v>26</v>
      </c>
      <c r="D8" s="54">
        <f t="shared" si="0"/>
        <v>26</v>
      </c>
      <c r="E8" s="54">
        <f t="shared" si="0"/>
        <v>26</v>
      </c>
      <c r="F8" s="54">
        <f t="shared" si="0"/>
        <v>26</v>
      </c>
      <c r="G8" s="54">
        <f t="shared" si="0"/>
        <v>26</v>
      </c>
      <c r="H8" s="54">
        <f t="shared" si="0"/>
        <v>26</v>
      </c>
      <c r="I8" s="54">
        <f t="shared" si="0"/>
        <v>26</v>
      </c>
      <c r="J8" s="54">
        <f t="shared" si="0"/>
        <v>26</v>
      </c>
      <c r="K8" s="54">
        <f t="shared" si="0"/>
        <v>26</v>
      </c>
      <c r="L8" s="54">
        <f t="shared" si="0"/>
        <v>26</v>
      </c>
      <c r="M8" s="54">
        <f t="shared" si="0"/>
        <v>26</v>
      </c>
      <c r="N8" s="54">
        <f t="shared" si="0"/>
        <v>26</v>
      </c>
      <c r="O8" s="54">
        <f t="shared" si="0"/>
        <v>26</v>
      </c>
      <c r="P8" s="54">
        <f t="shared" si="0"/>
        <v>26</v>
      </c>
      <c r="Q8" s="54">
        <f t="shared" si="0"/>
        <v>26</v>
      </c>
      <c r="R8" s="54">
        <f t="shared" si="0"/>
        <v>26</v>
      </c>
      <c r="S8" s="54">
        <f t="shared" si="0"/>
        <v>26</v>
      </c>
      <c r="T8" s="54">
        <f t="shared" si="0"/>
        <v>26</v>
      </c>
      <c r="U8" s="5"/>
      <c r="V8" s="7"/>
      <c r="AA8"/>
    </row>
    <row r="9" spans="1:27" x14ac:dyDescent="0.35"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42.3</v>
      </c>
      <c r="C12" s="57">
        <f t="shared" ref="C12:T15" si="1">C4/SUM($B$4:$B$7)*10000%</f>
        <v>61.5</v>
      </c>
      <c r="D12" s="57">
        <f t="shared" si="1"/>
        <v>23.1</v>
      </c>
      <c r="E12" s="57">
        <f t="shared" si="1"/>
        <v>50</v>
      </c>
      <c r="F12" s="57">
        <f t="shared" si="1"/>
        <v>30.8</v>
      </c>
      <c r="G12" s="57">
        <f t="shared" si="1"/>
        <v>11.5</v>
      </c>
      <c r="H12" s="57">
        <f t="shared" si="1"/>
        <v>30.8</v>
      </c>
      <c r="I12" s="57">
        <f t="shared" si="1"/>
        <v>30.8</v>
      </c>
      <c r="J12" s="57">
        <f t="shared" si="1"/>
        <v>42.3</v>
      </c>
      <c r="K12" s="57">
        <f t="shared" si="1"/>
        <v>50</v>
      </c>
      <c r="L12" s="57">
        <f t="shared" si="1"/>
        <v>34.6</v>
      </c>
      <c r="M12" s="57">
        <f t="shared" si="1"/>
        <v>26.9</v>
      </c>
      <c r="N12" s="57">
        <f t="shared" si="1"/>
        <v>42.3</v>
      </c>
      <c r="O12" s="57">
        <f t="shared" si="1"/>
        <v>69.2</v>
      </c>
      <c r="P12" s="57">
        <f t="shared" si="1"/>
        <v>50</v>
      </c>
      <c r="Q12" s="57">
        <f t="shared" si="1"/>
        <v>26.9</v>
      </c>
      <c r="R12" s="57">
        <f t="shared" si="1"/>
        <v>57.7</v>
      </c>
      <c r="S12" s="57">
        <f t="shared" si="1"/>
        <v>26.9</v>
      </c>
      <c r="T12" s="57">
        <f t="shared" si="1"/>
        <v>23.1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57.7</v>
      </c>
      <c r="C13" s="57">
        <f t="shared" si="2"/>
        <v>38.5</v>
      </c>
      <c r="D13" s="57">
        <f t="shared" si="2"/>
        <v>69.2</v>
      </c>
      <c r="E13" s="57">
        <f t="shared" si="2"/>
        <v>42.3</v>
      </c>
      <c r="F13" s="57">
        <f t="shared" si="2"/>
        <v>61.5</v>
      </c>
      <c r="G13" s="57">
        <f t="shared" si="2"/>
        <v>42.3</v>
      </c>
      <c r="H13" s="57">
        <f t="shared" si="2"/>
        <v>50</v>
      </c>
      <c r="I13" s="57">
        <f t="shared" si="2"/>
        <v>53.8</v>
      </c>
      <c r="J13" s="57">
        <f t="shared" si="2"/>
        <v>46.2</v>
      </c>
      <c r="K13" s="57">
        <f t="shared" si="2"/>
        <v>46.2</v>
      </c>
      <c r="L13" s="57">
        <f t="shared" si="2"/>
        <v>38.5</v>
      </c>
      <c r="M13" s="57">
        <f t="shared" si="2"/>
        <v>65.400000000000006</v>
      </c>
      <c r="N13" s="57">
        <f t="shared" si="2"/>
        <v>46.2</v>
      </c>
      <c r="O13" s="57">
        <f t="shared" si="2"/>
        <v>30.8</v>
      </c>
      <c r="P13" s="57">
        <f t="shared" si="2"/>
        <v>30.8</v>
      </c>
      <c r="Q13" s="57">
        <f t="shared" si="2"/>
        <v>61.5</v>
      </c>
      <c r="R13" s="57">
        <f t="shared" si="1"/>
        <v>30.8</v>
      </c>
      <c r="S13" s="57">
        <f t="shared" si="1"/>
        <v>34.6</v>
      </c>
      <c r="T13" s="57">
        <f t="shared" si="1"/>
        <v>61.5</v>
      </c>
      <c r="U13" s="6"/>
      <c r="V13" s="11"/>
      <c r="AA13"/>
    </row>
    <row r="14" spans="1:27" x14ac:dyDescent="0.4">
      <c r="A14" s="56" t="s">
        <v>6</v>
      </c>
      <c r="B14" s="57">
        <f t="shared" si="2"/>
        <v>0</v>
      </c>
      <c r="C14" s="57">
        <f t="shared" si="2"/>
        <v>0</v>
      </c>
      <c r="D14" s="57">
        <f t="shared" si="2"/>
        <v>7.7</v>
      </c>
      <c r="E14" s="57">
        <f t="shared" si="2"/>
        <v>7.7</v>
      </c>
      <c r="F14" s="57">
        <f t="shared" si="2"/>
        <v>7.7</v>
      </c>
      <c r="G14" s="57">
        <f t="shared" si="2"/>
        <v>46.2</v>
      </c>
      <c r="H14" s="57">
        <f t="shared" si="2"/>
        <v>19.2</v>
      </c>
      <c r="I14" s="57">
        <f t="shared" si="2"/>
        <v>15.4</v>
      </c>
      <c r="J14" s="57">
        <f t="shared" si="2"/>
        <v>11.5</v>
      </c>
      <c r="K14" s="57">
        <f t="shared" si="2"/>
        <v>3.8</v>
      </c>
      <c r="L14" s="57">
        <f t="shared" si="2"/>
        <v>26.9</v>
      </c>
      <c r="M14" s="57">
        <f t="shared" si="2"/>
        <v>7.7</v>
      </c>
      <c r="N14" s="57">
        <f t="shared" si="2"/>
        <v>11.5</v>
      </c>
      <c r="O14" s="57">
        <f t="shared" si="2"/>
        <v>0</v>
      </c>
      <c r="P14" s="57">
        <f t="shared" si="2"/>
        <v>19.2</v>
      </c>
      <c r="Q14" s="57">
        <f t="shared" si="2"/>
        <v>11.5</v>
      </c>
      <c r="R14" s="57">
        <f t="shared" si="1"/>
        <v>11.5</v>
      </c>
      <c r="S14" s="57">
        <f t="shared" si="1"/>
        <v>38.5</v>
      </c>
      <c r="T14" s="57">
        <f t="shared" si="1"/>
        <v>15.4</v>
      </c>
      <c r="U14" s="6"/>
      <c r="V14" s="11"/>
      <c r="AA14"/>
    </row>
    <row r="15" spans="1:27" x14ac:dyDescent="0.4">
      <c r="A15" s="56" t="s">
        <v>7</v>
      </c>
      <c r="B15" s="57">
        <f t="shared" si="2"/>
        <v>0</v>
      </c>
      <c r="C15" s="57">
        <f t="shared" si="2"/>
        <v>0</v>
      </c>
      <c r="D15" s="57">
        <f t="shared" si="2"/>
        <v>0</v>
      </c>
      <c r="E15" s="57">
        <f t="shared" si="2"/>
        <v>0</v>
      </c>
      <c r="F15" s="57">
        <f t="shared" si="2"/>
        <v>0</v>
      </c>
      <c r="G15" s="57">
        <f t="shared" si="2"/>
        <v>0</v>
      </c>
      <c r="H15" s="57">
        <f t="shared" si="2"/>
        <v>0</v>
      </c>
      <c r="I15" s="57">
        <f t="shared" si="2"/>
        <v>0</v>
      </c>
      <c r="J15" s="57">
        <f t="shared" si="2"/>
        <v>0</v>
      </c>
      <c r="K15" s="57">
        <f t="shared" si="2"/>
        <v>0</v>
      </c>
      <c r="L15" s="57">
        <f t="shared" si="2"/>
        <v>0</v>
      </c>
      <c r="M15" s="57">
        <f t="shared" si="2"/>
        <v>0</v>
      </c>
      <c r="N15" s="57">
        <f t="shared" si="2"/>
        <v>0</v>
      </c>
      <c r="O15" s="57">
        <f t="shared" si="2"/>
        <v>0</v>
      </c>
      <c r="P15" s="57">
        <f t="shared" si="2"/>
        <v>0</v>
      </c>
      <c r="Q15" s="57">
        <f t="shared" si="2"/>
        <v>0</v>
      </c>
      <c r="R15" s="57">
        <f t="shared" si="1"/>
        <v>0</v>
      </c>
      <c r="S15" s="57">
        <f t="shared" si="1"/>
        <v>0</v>
      </c>
      <c r="T15" s="57">
        <f t="shared" si="1"/>
        <v>0</v>
      </c>
      <c r="U15" s="6"/>
      <c r="V15" s="11"/>
      <c r="AA15"/>
    </row>
    <row r="16" spans="1:27" s="37" customFormat="1" x14ac:dyDescent="0.4">
      <c r="A16" s="39"/>
      <c r="B16" s="60">
        <f>SUM(B12:B15)</f>
        <v>100</v>
      </c>
      <c r="C16" s="60">
        <f t="shared" ref="C16:T16" si="3">SUM(C12:C15)</f>
        <v>100</v>
      </c>
      <c r="D16" s="60">
        <f t="shared" si="3"/>
        <v>100</v>
      </c>
      <c r="E16" s="60">
        <f t="shared" si="3"/>
        <v>100</v>
      </c>
      <c r="F16" s="60">
        <f t="shared" si="3"/>
        <v>100</v>
      </c>
      <c r="G16" s="60">
        <f t="shared" si="3"/>
        <v>100</v>
      </c>
      <c r="H16" s="60">
        <f t="shared" si="3"/>
        <v>100</v>
      </c>
      <c r="I16" s="60">
        <f t="shared" si="3"/>
        <v>100</v>
      </c>
      <c r="J16" s="60">
        <f t="shared" si="3"/>
        <v>100</v>
      </c>
      <c r="K16" s="60">
        <f t="shared" si="3"/>
        <v>100</v>
      </c>
      <c r="L16" s="60">
        <f t="shared" si="3"/>
        <v>100</v>
      </c>
      <c r="M16" s="60">
        <f t="shared" si="3"/>
        <v>100</v>
      </c>
      <c r="N16" s="60">
        <f t="shared" si="3"/>
        <v>100</v>
      </c>
      <c r="O16" s="60">
        <f t="shared" si="3"/>
        <v>100</v>
      </c>
      <c r="P16" s="60">
        <f t="shared" si="3"/>
        <v>100</v>
      </c>
      <c r="Q16" s="60">
        <f t="shared" si="3"/>
        <v>99.9</v>
      </c>
      <c r="R16" s="60">
        <f t="shared" si="3"/>
        <v>100</v>
      </c>
      <c r="S16" s="60">
        <f t="shared" si="3"/>
        <v>100</v>
      </c>
      <c r="T16" s="60">
        <f t="shared" si="3"/>
        <v>100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42.3</v>
      </c>
      <c r="C22" s="38">
        <v>61.5</v>
      </c>
      <c r="D22" s="38">
        <v>23.1</v>
      </c>
      <c r="E22" s="38">
        <v>50</v>
      </c>
      <c r="F22" s="38">
        <v>30.8</v>
      </c>
      <c r="G22" s="38">
        <v>11.5</v>
      </c>
      <c r="H22" s="38">
        <v>30.8</v>
      </c>
      <c r="I22" s="38">
        <v>30.8</v>
      </c>
      <c r="J22" s="38">
        <v>42.3</v>
      </c>
      <c r="K22" s="38">
        <v>50</v>
      </c>
      <c r="L22" s="38">
        <v>34.6</v>
      </c>
      <c r="M22" s="38">
        <v>26.9</v>
      </c>
      <c r="N22" s="38">
        <v>42.3</v>
      </c>
      <c r="O22" s="38">
        <v>69.2</v>
      </c>
      <c r="P22" s="38">
        <v>50</v>
      </c>
      <c r="Q22" s="38">
        <v>26.9</v>
      </c>
      <c r="R22" s="38">
        <v>57.7</v>
      </c>
      <c r="S22" s="38">
        <v>26.9</v>
      </c>
      <c r="T22" s="38">
        <v>23.1</v>
      </c>
      <c r="U22" s="5"/>
      <c r="V22" s="9"/>
      <c r="AA22"/>
    </row>
    <row r="23" spans="1:27" x14ac:dyDescent="0.2">
      <c r="A23" s="56" t="s">
        <v>5</v>
      </c>
      <c r="B23" s="38">
        <v>57.7</v>
      </c>
      <c r="C23" s="38">
        <v>38.5</v>
      </c>
      <c r="D23" s="38">
        <v>69.2</v>
      </c>
      <c r="E23" s="38">
        <v>42.3</v>
      </c>
      <c r="F23" s="38">
        <v>61.5</v>
      </c>
      <c r="G23" s="38">
        <v>42.3</v>
      </c>
      <c r="H23" s="38">
        <v>50</v>
      </c>
      <c r="I23" s="38">
        <v>53.8</v>
      </c>
      <c r="J23" s="38">
        <v>46.2</v>
      </c>
      <c r="K23" s="38">
        <v>46.2</v>
      </c>
      <c r="L23" s="38">
        <v>38.5</v>
      </c>
      <c r="M23" s="38">
        <v>65.400000000000006</v>
      </c>
      <c r="N23" s="38">
        <v>46.2</v>
      </c>
      <c r="O23" s="38">
        <v>30.8</v>
      </c>
      <c r="P23" s="38">
        <v>30.8</v>
      </c>
      <c r="Q23" s="38">
        <v>61.6</v>
      </c>
      <c r="R23" s="38">
        <v>30.8</v>
      </c>
      <c r="S23" s="38">
        <v>34.6</v>
      </c>
      <c r="T23" s="38">
        <v>61.5</v>
      </c>
      <c r="U23" s="5"/>
      <c r="V23" s="9"/>
      <c r="AA23"/>
    </row>
    <row r="24" spans="1:27" x14ac:dyDescent="0.2">
      <c r="A24" s="56" t="s">
        <v>6</v>
      </c>
      <c r="B24" s="38">
        <v>0</v>
      </c>
      <c r="C24" s="38">
        <v>0</v>
      </c>
      <c r="D24" s="38">
        <v>7.7</v>
      </c>
      <c r="E24" s="38">
        <v>7.7</v>
      </c>
      <c r="F24" s="38">
        <v>7.7</v>
      </c>
      <c r="G24" s="38">
        <v>46.2</v>
      </c>
      <c r="H24" s="38">
        <v>19.2</v>
      </c>
      <c r="I24" s="38">
        <v>15.4</v>
      </c>
      <c r="J24" s="38">
        <v>11.5</v>
      </c>
      <c r="K24" s="38">
        <v>3.8</v>
      </c>
      <c r="L24" s="38">
        <v>26.9</v>
      </c>
      <c r="M24" s="38">
        <v>7.7</v>
      </c>
      <c r="N24" s="38">
        <v>11.5</v>
      </c>
      <c r="O24" s="38">
        <v>0</v>
      </c>
      <c r="P24" s="38">
        <v>19.2</v>
      </c>
      <c r="Q24" s="38">
        <v>11.5</v>
      </c>
      <c r="R24" s="38">
        <v>11.5</v>
      </c>
      <c r="S24" s="38">
        <v>38.5</v>
      </c>
      <c r="T24" s="38">
        <v>15.4</v>
      </c>
      <c r="U24" s="5"/>
      <c r="V24" s="9"/>
      <c r="AA24"/>
    </row>
    <row r="25" spans="1:27" x14ac:dyDescent="0.2">
      <c r="A25" s="56" t="s">
        <v>7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0.42299999999999999</v>
      </c>
      <c r="C29" s="58">
        <f t="shared" ref="C29:T32" si="5">C22%</f>
        <v>0.61499999999999999</v>
      </c>
      <c r="D29" s="58">
        <f t="shared" si="5"/>
        <v>0.23100000000000001</v>
      </c>
      <c r="E29" s="58">
        <f t="shared" si="5"/>
        <v>0.5</v>
      </c>
      <c r="F29" s="58">
        <f t="shared" si="5"/>
        <v>0.308</v>
      </c>
      <c r="G29" s="58">
        <f t="shared" si="5"/>
        <v>0.115</v>
      </c>
      <c r="H29" s="58">
        <f t="shared" si="5"/>
        <v>0.308</v>
      </c>
      <c r="I29" s="58">
        <f t="shared" si="5"/>
        <v>0.308</v>
      </c>
      <c r="J29" s="58">
        <f t="shared" si="5"/>
        <v>0.42299999999999999</v>
      </c>
      <c r="K29" s="58">
        <f t="shared" si="5"/>
        <v>0.5</v>
      </c>
      <c r="L29" s="58">
        <f t="shared" si="5"/>
        <v>0.34599999999999997</v>
      </c>
      <c r="M29" s="58">
        <f t="shared" si="5"/>
        <v>0.26900000000000002</v>
      </c>
      <c r="N29" s="58">
        <f t="shared" si="5"/>
        <v>0.42299999999999999</v>
      </c>
      <c r="O29" s="58">
        <f t="shared" si="5"/>
        <v>0.69199999999999995</v>
      </c>
      <c r="P29" s="58">
        <f t="shared" si="5"/>
        <v>0.5</v>
      </c>
      <c r="Q29" s="58">
        <f t="shared" si="5"/>
        <v>0.26900000000000002</v>
      </c>
      <c r="R29" s="58">
        <f t="shared" si="5"/>
        <v>0.57699999999999996</v>
      </c>
      <c r="S29" s="58">
        <f t="shared" si="5"/>
        <v>0.26900000000000002</v>
      </c>
      <c r="T29" s="58">
        <f t="shared" si="5"/>
        <v>0.23100000000000001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0.57699999999999996</v>
      </c>
      <c r="C30" s="58">
        <f t="shared" si="6"/>
        <v>0.38500000000000001</v>
      </c>
      <c r="D30" s="58">
        <f t="shared" si="6"/>
        <v>0.69199999999999995</v>
      </c>
      <c r="E30" s="58">
        <f t="shared" si="6"/>
        <v>0.42299999999999999</v>
      </c>
      <c r="F30" s="58">
        <f t="shared" si="6"/>
        <v>0.61499999999999999</v>
      </c>
      <c r="G30" s="58">
        <f t="shared" si="6"/>
        <v>0.42299999999999999</v>
      </c>
      <c r="H30" s="58">
        <f t="shared" si="6"/>
        <v>0.5</v>
      </c>
      <c r="I30" s="58">
        <f t="shared" si="6"/>
        <v>0.53800000000000003</v>
      </c>
      <c r="J30" s="58">
        <f t="shared" si="6"/>
        <v>0.46200000000000002</v>
      </c>
      <c r="K30" s="58">
        <f t="shared" si="6"/>
        <v>0.46200000000000002</v>
      </c>
      <c r="L30" s="58">
        <f t="shared" si="6"/>
        <v>0.38500000000000001</v>
      </c>
      <c r="M30" s="58">
        <f t="shared" si="6"/>
        <v>0.65400000000000003</v>
      </c>
      <c r="N30" s="58">
        <f t="shared" si="6"/>
        <v>0.46200000000000002</v>
      </c>
      <c r="O30" s="58">
        <f t="shared" si="6"/>
        <v>0.308</v>
      </c>
      <c r="P30" s="58">
        <f t="shared" si="6"/>
        <v>0.308</v>
      </c>
      <c r="Q30" s="58">
        <f t="shared" si="6"/>
        <v>0.61599999999999999</v>
      </c>
      <c r="R30" s="58">
        <f t="shared" si="5"/>
        <v>0.308</v>
      </c>
      <c r="S30" s="58">
        <f t="shared" si="5"/>
        <v>0.34599999999999997</v>
      </c>
      <c r="T30" s="58">
        <f t="shared" si="5"/>
        <v>0.61499999999999999</v>
      </c>
      <c r="U30" s="6"/>
      <c r="V30" s="7"/>
      <c r="AA30"/>
    </row>
    <row r="31" spans="1:27" x14ac:dyDescent="0.4">
      <c r="A31" s="56" t="s">
        <v>6</v>
      </c>
      <c r="B31" s="58">
        <f t="shared" si="6"/>
        <v>0</v>
      </c>
      <c r="C31" s="58">
        <f t="shared" si="6"/>
        <v>0</v>
      </c>
      <c r="D31" s="58">
        <f t="shared" si="6"/>
        <v>7.6999999999999999E-2</v>
      </c>
      <c r="E31" s="58">
        <f t="shared" si="6"/>
        <v>7.6999999999999999E-2</v>
      </c>
      <c r="F31" s="58">
        <f t="shared" si="6"/>
        <v>7.6999999999999999E-2</v>
      </c>
      <c r="G31" s="58">
        <f t="shared" si="6"/>
        <v>0.46200000000000002</v>
      </c>
      <c r="H31" s="58">
        <f t="shared" si="6"/>
        <v>0.192</v>
      </c>
      <c r="I31" s="58">
        <f t="shared" si="6"/>
        <v>0.154</v>
      </c>
      <c r="J31" s="58">
        <f t="shared" si="6"/>
        <v>0.115</v>
      </c>
      <c r="K31" s="58">
        <f t="shared" si="6"/>
        <v>3.7999999999999999E-2</v>
      </c>
      <c r="L31" s="58">
        <f t="shared" si="6"/>
        <v>0.26900000000000002</v>
      </c>
      <c r="M31" s="58">
        <f t="shared" si="6"/>
        <v>7.6999999999999999E-2</v>
      </c>
      <c r="N31" s="58">
        <f t="shared" si="6"/>
        <v>0.115</v>
      </c>
      <c r="O31" s="58">
        <f t="shared" si="6"/>
        <v>0</v>
      </c>
      <c r="P31" s="58">
        <f t="shared" si="6"/>
        <v>0.192</v>
      </c>
      <c r="Q31" s="58">
        <f t="shared" si="6"/>
        <v>0.115</v>
      </c>
      <c r="R31" s="58">
        <f t="shared" si="5"/>
        <v>0.115</v>
      </c>
      <c r="S31" s="58">
        <f t="shared" si="5"/>
        <v>0.38500000000000001</v>
      </c>
      <c r="T31" s="58">
        <f t="shared" si="5"/>
        <v>0.154</v>
      </c>
      <c r="U31" s="6"/>
      <c r="V31" s="7"/>
      <c r="AA31"/>
    </row>
    <row r="32" spans="1:27" x14ac:dyDescent="0.4">
      <c r="A32" s="56" t="s">
        <v>7</v>
      </c>
      <c r="B32" s="58">
        <f t="shared" si="6"/>
        <v>0</v>
      </c>
      <c r="C32" s="58">
        <f t="shared" si="6"/>
        <v>0</v>
      </c>
      <c r="D32" s="58">
        <f t="shared" si="6"/>
        <v>0</v>
      </c>
      <c r="E32" s="58">
        <f t="shared" si="6"/>
        <v>0</v>
      </c>
      <c r="F32" s="58">
        <f t="shared" si="6"/>
        <v>0</v>
      </c>
      <c r="G32" s="58">
        <f t="shared" si="6"/>
        <v>0</v>
      </c>
      <c r="H32" s="58">
        <f t="shared" si="6"/>
        <v>0</v>
      </c>
      <c r="I32" s="58">
        <f t="shared" si="6"/>
        <v>0</v>
      </c>
      <c r="J32" s="58">
        <f t="shared" si="6"/>
        <v>0</v>
      </c>
      <c r="K32" s="58">
        <f t="shared" si="6"/>
        <v>0</v>
      </c>
      <c r="L32" s="58">
        <f t="shared" si="6"/>
        <v>0</v>
      </c>
      <c r="M32" s="58">
        <f t="shared" si="6"/>
        <v>0</v>
      </c>
      <c r="N32" s="58">
        <f t="shared" si="6"/>
        <v>0</v>
      </c>
      <c r="O32" s="58">
        <f t="shared" si="6"/>
        <v>0</v>
      </c>
      <c r="P32" s="58">
        <f t="shared" si="6"/>
        <v>0</v>
      </c>
      <c r="Q32" s="58">
        <f t="shared" si="6"/>
        <v>0</v>
      </c>
      <c r="R32" s="58">
        <f t="shared" si="5"/>
        <v>0</v>
      </c>
      <c r="S32" s="58">
        <f t="shared" si="5"/>
        <v>0</v>
      </c>
      <c r="T32" s="58">
        <f t="shared" si="5"/>
        <v>0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73">
        <f>全校!K38</f>
        <v>7</v>
      </c>
      <c r="K38" s="73"/>
      <c r="L38" s="74">
        <f>全校!M38</f>
        <v>11</v>
      </c>
      <c r="M38" s="74"/>
      <c r="N38" s="79" t="s">
        <v>86</v>
      </c>
      <c r="O38" s="79"/>
      <c r="P38" s="75">
        <f>B8</f>
        <v>26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1" priority="2" operator="notEqual">
      <formula>100</formula>
    </cfRule>
  </conditionalFormatting>
  <conditionalFormatting sqref="B26:T26">
    <cfRule type="cellIs" dxfId="0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"/>
  <sheetViews>
    <sheetView workbookViewId="0">
      <selection activeCell="G22" sqref="G22"/>
    </sheetView>
  </sheetViews>
  <sheetFormatPr defaultRowHeight="18.75" x14ac:dyDescent="0.4"/>
  <cols>
    <col min="1" max="2" width="3.375" customWidth="1"/>
    <col min="3" max="16" width="7.625" customWidth="1"/>
    <col min="17" max="17" width="3.375" customWidth="1"/>
  </cols>
  <sheetData>
    <row r="1" spans="1:18" x14ac:dyDescent="0.4">
      <c r="A1" s="1">
        <v>1</v>
      </c>
      <c r="B1" s="1" t="s">
        <v>8</v>
      </c>
      <c r="C1" s="66" t="s">
        <v>124</v>
      </c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6"/>
      <c r="R1" t="str">
        <f>A1&amp;B1&amp;C1</f>
        <v>1.学校は楽しいですか。</v>
      </c>
    </row>
    <row r="2" spans="1:18" x14ac:dyDescent="0.4">
      <c r="A2" s="2">
        <v>2</v>
      </c>
      <c r="B2" s="2" t="s">
        <v>8</v>
      </c>
      <c r="C2" s="67" t="s">
        <v>125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R2" t="str">
        <f t="shared" ref="R2:R20" si="0">A2&amp;B2&amp;C2</f>
        <v>2.あなたは、友達と話し合い、仲良く活動していますか。</v>
      </c>
    </row>
    <row r="3" spans="1:18" x14ac:dyDescent="0.4">
      <c r="A3" s="1">
        <v>3</v>
      </c>
      <c r="B3" s="1" t="s">
        <v>8</v>
      </c>
      <c r="C3" s="66" t="s">
        <v>126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6"/>
      <c r="R3" t="str">
        <f t="shared" si="0"/>
        <v>3.あなたは、いろいろなことに目標をもって、笑顔で（または、粘り強く）挑戦していますか。</v>
      </c>
    </row>
    <row r="4" spans="1:18" x14ac:dyDescent="0.4">
      <c r="A4" s="2">
        <v>4</v>
      </c>
      <c r="B4" s="2" t="s">
        <v>8</v>
      </c>
      <c r="C4" s="67" t="s">
        <v>127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4"/>
      <c r="R4" t="str">
        <f t="shared" si="0"/>
        <v>4.あなたは、すすんであいさつや返事をしていますか。</v>
      </c>
    </row>
    <row r="5" spans="1:18" x14ac:dyDescent="0.4">
      <c r="A5" s="1">
        <v>5</v>
      </c>
      <c r="B5" s="1" t="s">
        <v>8</v>
      </c>
      <c r="C5" s="66" t="s">
        <v>128</v>
      </c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R5" t="str">
        <f t="shared" si="0"/>
        <v>5.あなたは、相手の話を「目と耳と心」でしっかり聞こうとしていますか。</v>
      </c>
    </row>
    <row r="6" spans="1:18" x14ac:dyDescent="0.4">
      <c r="A6" s="2">
        <v>6</v>
      </c>
      <c r="B6" s="2" t="s">
        <v>8</v>
      </c>
      <c r="C6" s="67" t="s">
        <v>129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4"/>
      <c r="R6" t="str">
        <f t="shared" si="0"/>
        <v>6.あなたは、すすんで読書をしていますか。（辞書や図鑑、新聞、電子書籍を含む）</v>
      </c>
    </row>
    <row r="7" spans="1:18" x14ac:dyDescent="0.4">
      <c r="A7" s="1">
        <v>7</v>
      </c>
      <c r="B7" s="1" t="s">
        <v>8</v>
      </c>
      <c r="C7" s="66" t="s">
        <v>130</v>
      </c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R7" t="str">
        <f t="shared" si="0"/>
        <v>7.学校の授業は楽しくわかりやすいですか。</v>
      </c>
    </row>
    <row r="8" spans="1:18" x14ac:dyDescent="0.4">
      <c r="A8" s="2">
        <v>8</v>
      </c>
      <c r="B8" s="2" t="s">
        <v>8</v>
      </c>
      <c r="C8" s="67" t="s">
        <v>131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4"/>
      <c r="R8" t="str">
        <f t="shared" si="0"/>
        <v>8.あなたは、タブレットPCを使って楽しく勉強をしていますか。</v>
      </c>
    </row>
    <row r="9" spans="1:18" x14ac:dyDescent="0.4">
      <c r="A9" s="1">
        <v>9</v>
      </c>
      <c r="B9" s="1" t="s">
        <v>8</v>
      </c>
      <c r="C9" s="66" t="s">
        <v>132</v>
      </c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6"/>
      <c r="R9" t="str">
        <f t="shared" si="0"/>
        <v>9.あなたは、早寝・早起き・朝ごはんを守って生活できていますか。</v>
      </c>
    </row>
    <row r="10" spans="1:18" x14ac:dyDescent="0.4">
      <c r="A10" s="2">
        <v>10</v>
      </c>
      <c r="B10" s="2" t="s">
        <v>8</v>
      </c>
      <c r="C10" s="67" t="s">
        <v>133</v>
      </c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4"/>
      <c r="R10" t="str">
        <f t="shared" si="0"/>
        <v>10.あなたは、みんなで決めた目標や学校のきまり、交通ルールなどを守っていますか。</v>
      </c>
    </row>
    <row r="11" spans="1:18" x14ac:dyDescent="0.4">
      <c r="A11" s="1">
        <v>11</v>
      </c>
      <c r="B11" s="1" t="s">
        <v>8</v>
      </c>
      <c r="C11" s="66" t="s">
        <v>134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6"/>
      <c r="R11" t="str">
        <f t="shared" si="0"/>
        <v>11.先生方（心のふれあい相談員・スクールカウンセラー・生活支援員・あおぞらルームなどもふくむ）は相談しやすいですか。</v>
      </c>
    </row>
    <row r="12" spans="1:18" x14ac:dyDescent="0.4">
      <c r="A12" s="2">
        <v>12</v>
      </c>
      <c r="B12" s="2" t="s">
        <v>8</v>
      </c>
      <c r="C12" s="67" t="s">
        <v>135</v>
      </c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4"/>
      <c r="R12" t="str">
        <f t="shared" si="0"/>
        <v>12.あなたは、自分で学習計画を立て、宿題や家庭学習に取り組んでいますか。</v>
      </c>
    </row>
    <row r="13" spans="1:18" x14ac:dyDescent="0.4">
      <c r="A13" s="1">
        <v>13</v>
      </c>
      <c r="B13" s="1" t="s">
        <v>8</v>
      </c>
      <c r="C13" s="66" t="s">
        <v>136</v>
      </c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6"/>
      <c r="R13" t="str">
        <f t="shared" si="0"/>
        <v>13.あなたは、お家の人に学校での出来事や様子をよく話してますか。</v>
      </c>
    </row>
    <row r="14" spans="1:18" x14ac:dyDescent="0.4">
      <c r="A14" s="2">
        <v>14</v>
      </c>
      <c r="B14" s="2" t="s">
        <v>8</v>
      </c>
      <c r="C14" s="67" t="s">
        <v>137</v>
      </c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4"/>
      <c r="R14" t="str">
        <f t="shared" si="0"/>
        <v>14.あなたは、「自分の身は自分で守る」ために、避難訓練の約束やSNSルールなどを守り、安全な行動をしていますか。</v>
      </c>
    </row>
    <row r="15" spans="1:18" x14ac:dyDescent="0.4">
      <c r="A15" s="1">
        <v>15</v>
      </c>
      <c r="B15" s="1" t="s">
        <v>8</v>
      </c>
      <c r="C15" s="66" t="s">
        <v>138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6"/>
      <c r="R15" t="str">
        <f t="shared" si="0"/>
        <v>15.あなたは、パワーアップ旬間やなわとびチャレンジなどすすんで取り組んだり、外で元気に遊んだりしていますか。</v>
      </c>
    </row>
    <row r="16" spans="1:18" x14ac:dyDescent="0.4">
      <c r="A16" s="2">
        <v>16</v>
      </c>
      <c r="B16" s="2" t="s">
        <v>8</v>
      </c>
      <c r="C16" s="67" t="s">
        <v>139</v>
      </c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4"/>
      <c r="R16" t="str">
        <f t="shared" si="0"/>
        <v>16.あなたは、友達や学校のみんなの役に立つことを考えたり、行動したりしていますか。</v>
      </c>
    </row>
    <row r="17" spans="1:18" x14ac:dyDescent="0.4">
      <c r="A17" s="1">
        <v>17</v>
      </c>
      <c r="B17" s="1" t="s">
        <v>8</v>
      </c>
      <c r="C17" s="66" t="s">
        <v>140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6"/>
      <c r="R17" t="str">
        <f t="shared" si="0"/>
        <v>17.あなたは、友達のよいところを伝えたり、感謝の気持ちを言葉にしたりしていますか。</v>
      </c>
    </row>
    <row r="18" spans="1:18" x14ac:dyDescent="0.4">
      <c r="A18" s="2">
        <v>18</v>
      </c>
      <c r="B18" s="2" t="s">
        <v>8</v>
      </c>
      <c r="C18" s="67" t="s">
        <v>141</v>
      </c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4"/>
      <c r="R18" t="str">
        <f t="shared" si="0"/>
        <v>18.あなたは、自分のよいところを言えますか。</v>
      </c>
    </row>
    <row r="19" spans="1:18" x14ac:dyDescent="0.4">
      <c r="A19" s="1">
        <v>19</v>
      </c>
      <c r="B19" s="1" t="s">
        <v>8</v>
      </c>
      <c r="C19" s="66" t="s">
        <v>142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6"/>
      <c r="R19" t="str">
        <f t="shared" si="0"/>
        <v>19.あなたは、夢や目標について考えたり、他の人と話したりしていますか。</v>
      </c>
    </row>
    <row r="20" spans="1:18" x14ac:dyDescent="0.4">
      <c r="A20" s="68"/>
      <c r="B20" s="69"/>
      <c r="C20" s="70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4"/>
      <c r="R20" t="str">
        <f t="shared" si="0"/>
        <v/>
      </c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zoomScaleNormal="100" zoomScaleSheetLayoutView="100" workbookViewId="0">
      <selection activeCell="O22" sqref="O22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スプレッドシートデータ!C111</f>
        <v>325</v>
      </c>
      <c r="C4" s="51">
        <f>スプレッドシートデータ!D111</f>
        <v>357</v>
      </c>
      <c r="D4" s="51">
        <f>スプレッドシートデータ!E111</f>
        <v>233</v>
      </c>
      <c r="E4" s="51">
        <f>スプレッドシートデータ!F111</f>
        <v>281</v>
      </c>
      <c r="F4" s="51">
        <f>スプレッドシートデータ!G111</f>
        <v>268</v>
      </c>
      <c r="G4" s="51">
        <f>スプレッドシートデータ!H111</f>
        <v>194</v>
      </c>
      <c r="H4" s="51">
        <f>スプレッドシートデータ!I111</f>
        <v>286</v>
      </c>
      <c r="I4" s="51">
        <f>スプレッドシートデータ!J111</f>
        <v>292</v>
      </c>
      <c r="J4" s="51">
        <f>スプレッドシートデータ!K111</f>
        <v>223</v>
      </c>
      <c r="K4" s="51">
        <f>スプレッドシートデータ!L111</f>
        <v>339</v>
      </c>
      <c r="L4" s="51">
        <f>スプレッドシートデータ!M111</f>
        <v>262</v>
      </c>
      <c r="M4" s="51">
        <f>スプレッドシートデータ!N111</f>
        <v>231</v>
      </c>
      <c r="N4" s="51">
        <f>スプレッドシートデータ!O111</f>
        <v>274</v>
      </c>
      <c r="O4" s="51">
        <f>スプレッドシートデータ!P111</f>
        <v>379</v>
      </c>
      <c r="P4" s="51">
        <f>スプレッドシートデータ!Q111</f>
        <v>303</v>
      </c>
      <c r="Q4" s="51">
        <f>スプレッドシートデータ!R111</f>
        <v>242</v>
      </c>
      <c r="R4" s="51">
        <f>スプレッドシートデータ!S111</f>
        <v>267</v>
      </c>
      <c r="S4" s="51">
        <f>スプレッドシートデータ!T111</f>
        <v>194</v>
      </c>
      <c r="T4" s="51">
        <f>スプレッドシートデータ!U111</f>
        <v>252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スプレッドシートデータ!C112</f>
        <v>147</v>
      </c>
      <c r="C5" s="51">
        <f>スプレッドシートデータ!D112</f>
        <v>130</v>
      </c>
      <c r="D5" s="51">
        <f>スプレッドシートデータ!E112</f>
        <v>207</v>
      </c>
      <c r="E5" s="51">
        <f>スプレッドシートデータ!F112</f>
        <v>160</v>
      </c>
      <c r="F5" s="51">
        <f>スプレッドシートデータ!G112</f>
        <v>197</v>
      </c>
      <c r="G5" s="51">
        <f>スプレッドシートデータ!H112</f>
        <v>144</v>
      </c>
      <c r="H5" s="51">
        <f>スプレッドシートデータ!I112</f>
        <v>176</v>
      </c>
      <c r="I5" s="51">
        <f>スプレッドシートデータ!J112</f>
        <v>151</v>
      </c>
      <c r="J5" s="51">
        <f>スプレッドシートデータ!K112</f>
        <v>189</v>
      </c>
      <c r="K5" s="51">
        <f>スプレッドシートデータ!L112</f>
        <v>145</v>
      </c>
      <c r="L5" s="51">
        <f>スプレッドシートデータ!M112</f>
        <v>172</v>
      </c>
      <c r="M5" s="51">
        <f>スプレッドシートデータ!N112</f>
        <v>178</v>
      </c>
      <c r="N5" s="51">
        <f>スプレッドシートデータ!O112</f>
        <v>143</v>
      </c>
      <c r="O5" s="51">
        <f>スプレッドシートデータ!P112</f>
        <v>106</v>
      </c>
      <c r="P5" s="51">
        <f>スプレッドシートデータ!Q112</f>
        <v>128</v>
      </c>
      <c r="Q5" s="51">
        <f>スプレッドシートデータ!R112</f>
        <v>196</v>
      </c>
      <c r="R5" s="51">
        <f>スプレッドシートデータ!S112</f>
        <v>187</v>
      </c>
      <c r="S5" s="51">
        <f>スプレッドシートデータ!T112</f>
        <v>142</v>
      </c>
      <c r="T5" s="51">
        <f>スプレッドシートデータ!U112</f>
        <v>156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スプレッドシートデータ!C113</f>
        <v>19</v>
      </c>
      <c r="C6" s="51">
        <f>スプレッドシートデータ!D113</f>
        <v>8</v>
      </c>
      <c r="D6" s="51">
        <f>スプレッドシートデータ!E113</f>
        <v>49</v>
      </c>
      <c r="E6" s="51">
        <f>スプレッドシートデータ!F113</f>
        <v>46</v>
      </c>
      <c r="F6" s="51">
        <f>スプレッドシートデータ!G113</f>
        <v>27</v>
      </c>
      <c r="G6" s="51">
        <f>スプレッドシートデータ!H113</f>
        <v>151</v>
      </c>
      <c r="H6" s="51">
        <f>スプレッドシートデータ!I113</f>
        <v>31</v>
      </c>
      <c r="I6" s="51">
        <f>スプレッドシートデータ!J113</f>
        <v>52</v>
      </c>
      <c r="J6" s="51">
        <f>スプレッドシートデータ!K113</f>
        <v>80</v>
      </c>
      <c r="K6" s="51">
        <f>スプレッドシートデータ!L113</f>
        <v>11</v>
      </c>
      <c r="L6" s="51">
        <f>スプレッドシートデータ!M113</f>
        <v>57</v>
      </c>
      <c r="M6" s="51">
        <f>スプレッドシートデータ!N113</f>
        <v>83</v>
      </c>
      <c r="N6" s="51">
        <f>スプレッドシートデータ!O113</f>
        <v>74</v>
      </c>
      <c r="O6" s="51">
        <f>スプレッドシートデータ!P113</f>
        <v>10</v>
      </c>
      <c r="P6" s="51">
        <f>スプレッドシートデータ!Q113</f>
        <v>63</v>
      </c>
      <c r="Q6" s="51">
        <f>スプレッドシートデータ!R113</f>
        <v>56</v>
      </c>
      <c r="R6" s="51">
        <f>スプレッドシートデータ!S113</f>
        <v>37</v>
      </c>
      <c r="S6" s="51">
        <f>スプレッドシートデータ!T113</f>
        <v>147</v>
      </c>
      <c r="T6" s="51">
        <f>スプレッドシートデータ!U113</f>
        <v>80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スプレッドシートデータ!C114</f>
        <v>4</v>
      </c>
      <c r="C7" s="51">
        <f>スプレッドシートデータ!D114</f>
        <v>0</v>
      </c>
      <c r="D7" s="51">
        <f>スプレッドシートデータ!E114</f>
        <v>6</v>
      </c>
      <c r="E7" s="51">
        <f>スプレッドシートデータ!F114</f>
        <v>8</v>
      </c>
      <c r="F7" s="51">
        <f>スプレッドシートデータ!G114</f>
        <v>3</v>
      </c>
      <c r="G7" s="51">
        <f>スプレッドシートデータ!H114</f>
        <v>6</v>
      </c>
      <c r="H7" s="51">
        <f>スプレッドシートデータ!I114</f>
        <v>2</v>
      </c>
      <c r="I7" s="51">
        <f>スプレッドシートデータ!J114</f>
        <v>0</v>
      </c>
      <c r="J7" s="51">
        <f>スプレッドシートデータ!K114</f>
        <v>3</v>
      </c>
      <c r="K7" s="51">
        <f>スプレッドシートデータ!L114</f>
        <v>0</v>
      </c>
      <c r="L7" s="51">
        <f>スプレッドシートデータ!M114</f>
        <v>4</v>
      </c>
      <c r="M7" s="51">
        <f>スプレッドシートデータ!N114</f>
        <v>3</v>
      </c>
      <c r="N7" s="51">
        <f>スプレッドシートデータ!O114</f>
        <v>4</v>
      </c>
      <c r="O7" s="51">
        <f>スプレッドシートデータ!P114</f>
        <v>0</v>
      </c>
      <c r="P7" s="51">
        <f>スプレッドシートデータ!Q114</f>
        <v>1</v>
      </c>
      <c r="Q7" s="51">
        <f>スプレッドシートデータ!R114</f>
        <v>1</v>
      </c>
      <c r="R7" s="51">
        <f>スプレッドシートデータ!S114</f>
        <v>4</v>
      </c>
      <c r="S7" s="51">
        <f>スプレッドシートデータ!T114</f>
        <v>12</v>
      </c>
      <c r="T7" s="51">
        <f>スプレッドシートデータ!U114</f>
        <v>7</v>
      </c>
      <c r="U7" s="5"/>
      <c r="V7" s="7"/>
      <c r="AA7"/>
    </row>
    <row r="8" spans="1:27" x14ac:dyDescent="0.35">
      <c r="A8" s="53" t="s">
        <v>3</v>
      </c>
      <c r="B8" s="54">
        <f>SUM(B4:B7)</f>
        <v>495</v>
      </c>
      <c r="C8" s="54">
        <f t="shared" ref="C8:T8" si="0">SUM(C4:C7)</f>
        <v>495</v>
      </c>
      <c r="D8" s="54">
        <f t="shared" si="0"/>
        <v>495</v>
      </c>
      <c r="E8" s="54">
        <f t="shared" si="0"/>
        <v>495</v>
      </c>
      <c r="F8" s="54">
        <f t="shared" si="0"/>
        <v>495</v>
      </c>
      <c r="G8" s="54">
        <f t="shared" si="0"/>
        <v>495</v>
      </c>
      <c r="H8" s="54">
        <f t="shared" si="0"/>
        <v>495</v>
      </c>
      <c r="I8" s="54">
        <f t="shared" si="0"/>
        <v>495</v>
      </c>
      <c r="J8" s="54">
        <f t="shared" si="0"/>
        <v>495</v>
      </c>
      <c r="K8" s="54">
        <f t="shared" si="0"/>
        <v>495</v>
      </c>
      <c r="L8" s="54">
        <f t="shared" si="0"/>
        <v>495</v>
      </c>
      <c r="M8" s="54">
        <f t="shared" si="0"/>
        <v>495</v>
      </c>
      <c r="N8" s="54">
        <f t="shared" si="0"/>
        <v>495</v>
      </c>
      <c r="O8" s="54">
        <f t="shared" si="0"/>
        <v>495</v>
      </c>
      <c r="P8" s="54">
        <f t="shared" si="0"/>
        <v>495</v>
      </c>
      <c r="Q8" s="54">
        <f t="shared" si="0"/>
        <v>495</v>
      </c>
      <c r="R8" s="54">
        <f t="shared" si="0"/>
        <v>495</v>
      </c>
      <c r="S8" s="54">
        <f t="shared" si="0"/>
        <v>495</v>
      </c>
      <c r="T8" s="54">
        <f t="shared" si="0"/>
        <v>495</v>
      </c>
      <c r="U8" s="5"/>
      <c r="V8" s="7"/>
      <c r="AA8"/>
    </row>
    <row r="9" spans="1:27" x14ac:dyDescent="0.35">
      <c r="A9" s="43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65.7</v>
      </c>
      <c r="C12" s="57">
        <f t="shared" ref="C12:T15" si="1">C4/SUM($B$4:$B$7)*10000%</f>
        <v>72.099999999999994</v>
      </c>
      <c r="D12" s="57">
        <f t="shared" si="1"/>
        <v>47.1</v>
      </c>
      <c r="E12" s="57">
        <f t="shared" si="1"/>
        <v>56.8</v>
      </c>
      <c r="F12" s="57">
        <f t="shared" si="1"/>
        <v>54.1</v>
      </c>
      <c r="G12" s="57">
        <f t="shared" si="1"/>
        <v>39.200000000000003</v>
      </c>
      <c r="H12" s="57">
        <f t="shared" si="1"/>
        <v>57.8</v>
      </c>
      <c r="I12" s="57">
        <f t="shared" si="1"/>
        <v>59</v>
      </c>
      <c r="J12" s="57">
        <f t="shared" si="1"/>
        <v>45.1</v>
      </c>
      <c r="K12" s="57">
        <f t="shared" si="1"/>
        <v>68.5</v>
      </c>
      <c r="L12" s="57">
        <f t="shared" si="1"/>
        <v>52.9</v>
      </c>
      <c r="M12" s="57">
        <f t="shared" si="1"/>
        <v>46.7</v>
      </c>
      <c r="N12" s="57">
        <f t="shared" si="1"/>
        <v>55.4</v>
      </c>
      <c r="O12" s="57">
        <f t="shared" si="1"/>
        <v>76.599999999999994</v>
      </c>
      <c r="P12" s="57">
        <f t="shared" si="1"/>
        <v>61.2</v>
      </c>
      <c r="Q12" s="57">
        <f t="shared" si="1"/>
        <v>48.9</v>
      </c>
      <c r="R12" s="57">
        <f t="shared" si="1"/>
        <v>53.9</v>
      </c>
      <c r="S12" s="57">
        <f t="shared" si="1"/>
        <v>39.200000000000003</v>
      </c>
      <c r="T12" s="57">
        <f t="shared" si="1"/>
        <v>50.9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29.7</v>
      </c>
      <c r="C13" s="57">
        <f t="shared" si="2"/>
        <v>26.3</v>
      </c>
      <c r="D13" s="57">
        <f t="shared" si="2"/>
        <v>41.8</v>
      </c>
      <c r="E13" s="57">
        <f t="shared" si="2"/>
        <v>32.299999999999997</v>
      </c>
      <c r="F13" s="57">
        <f t="shared" si="2"/>
        <v>39.799999999999997</v>
      </c>
      <c r="G13" s="57">
        <f t="shared" si="2"/>
        <v>29.1</v>
      </c>
      <c r="H13" s="57">
        <f t="shared" si="2"/>
        <v>35.6</v>
      </c>
      <c r="I13" s="57">
        <f t="shared" si="2"/>
        <v>30.5</v>
      </c>
      <c r="J13" s="57">
        <f t="shared" si="2"/>
        <v>38.200000000000003</v>
      </c>
      <c r="K13" s="57">
        <f t="shared" si="2"/>
        <v>29.3</v>
      </c>
      <c r="L13" s="57">
        <f t="shared" si="2"/>
        <v>34.700000000000003</v>
      </c>
      <c r="M13" s="57">
        <f t="shared" si="2"/>
        <v>36</v>
      </c>
      <c r="N13" s="57">
        <f t="shared" si="2"/>
        <v>28.9</v>
      </c>
      <c r="O13" s="57">
        <f t="shared" si="2"/>
        <v>21.4</v>
      </c>
      <c r="P13" s="57">
        <f t="shared" si="2"/>
        <v>25.9</v>
      </c>
      <c r="Q13" s="57">
        <f t="shared" si="2"/>
        <v>39.6</v>
      </c>
      <c r="R13" s="57">
        <f t="shared" si="1"/>
        <v>37.799999999999997</v>
      </c>
      <c r="S13" s="57">
        <f t="shared" si="1"/>
        <v>28.7</v>
      </c>
      <c r="T13" s="57">
        <f t="shared" si="1"/>
        <v>31.5</v>
      </c>
      <c r="U13" s="6"/>
      <c r="V13" s="11"/>
      <c r="AA13"/>
    </row>
    <row r="14" spans="1:27" x14ac:dyDescent="0.4">
      <c r="A14" s="56" t="s">
        <v>6</v>
      </c>
      <c r="B14" s="57">
        <f t="shared" si="2"/>
        <v>3.8</v>
      </c>
      <c r="C14" s="57">
        <f t="shared" si="2"/>
        <v>1.6</v>
      </c>
      <c r="D14" s="57">
        <f t="shared" si="2"/>
        <v>9.9</v>
      </c>
      <c r="E14" s="57">
        <f t="shared" si="2"/>
        <v>9.3000000000000007</v>
      </c>
      <c r="F14" s="57">
        <f t="shared" si="2"/>
        <v>5.5</v>
      </c>
      <c r="G14" s="57">
        <f t="shared" si="2"/>
        <v>30.5</v>
      </c>
      <c r="H14" s="57">
        <f t="shared" si="2"/>
        <v>6.3</v>
      </c>
      <c r="I14" s="57">
        <f t="shared" si="2"/>
        <v>10.5</v>
      </c>
      <c r="J14" s="57">
        <f t="shared" si="2"/>
        <v>16.2</v>
      </c>
      <c r="K14" s="57">
        <f t="shared" si="2"/>
        <v>2.2000000000000002</v>
      </c>
      <c r="L14" s="57">
        <f t="shared" si="2"/>
        <v>11.5</v>
      </c>
      <c r="M14" s="57">
        <f t="shared" si="2"/>
        <v>16.8</v>
      </c>
      <c r="N14" s="57">
        <f t="shared" si="2"/>
        <v>14.9</v>
      </c>
      <c r="O14" s="57">
        <f t="shared" si="2"/>
        <v>2</v>
      </c>
      <c r="P14" s="57">
        <f t="shared" si="2"/>
        <v>12.7</v>
      </c>
      <c r="Q14" s="57">
        <f t="shared" si="2"/>
        <v>11.3</v>
      </c>
      <c r="R14" s="57">
        <f t="shared" si="1"/>
        <v>7.5</v>
      </c>
      <c r="S14" s="57">
        <f t="shared" si="1"/>
        <v>29.7</v>
      </c>
      <c r="T14" s="57">
        <f t="shared" si="1"/>
        <v>16.2</v>
      </c>
      <c r="U14" s="6"/>
      <c r="V14" s="11"/>
      <c r="AA14"/>
    </row>
    <row r="15" spans="1:27" x14ac:dyDescent="0.4">
      <c r="A15" s="56" t="s">
        <v>7</v>
      </c>
      <c r="B15" s="57">
        <f t="shared" si="2"/>
        <v>0.8</v>
      </c>
      <c r="C15" s="57">
        <f t="shared" si="2"/>
        <v>0</v>
      </c>
      <c r="D15" s="57">
        <f t="shared" si="2"/>
        <v>1.2</v>
      </c>
      <c r="E15" s="57">
        <f t="shared" si="2"/>
        <v>1.6</v>
      </c>
      <c r="F15" s="57">
        <f t="shared" si="2"/>
        <v>0.6</v>
      </c>
      <c r="G15" s="57">
        <f t="shared" si="2"/>
        <v>1.2</v>
      </c>
      <c r="H15" s="57">
        <f t="shared" si="2"/>
        <v>0.4</v>
      </c>
      <c r="I15" s="57">
        <f t="shared" si="2"/>
        <v>0</v>
      </c>
      <c r="J15" s="57">
        <f t="shared" si="2"/>
        <v>0.6</v>
      </c>
      <c r="K15" s="57">
        <f t="shared" si="2"/>
        <v>0</v>
      </c>
      <c r="L15" s="57">
        <f t="shared" si="2"/>
        <v>0.8</v>
      </c>
      <c r="M15" s="57">
        <f t="shared" si="2"/>
        <v>0.6</v>
      </c>
      <c r="N15" s="57">
        <f t="shared" si="2"/>
        <v>0.8</v>
      </c>
      <c r="O15" s="57">
        <f t="shared" si="2"/>
        <v>0</v>
      </c>
      <c r="P15" s="57">
        <f t="shared" si="2"/>
        <v>0.2</v>
      </c>
      <c r="Q15" s="57">
        <f t="shared" si="2"/>
        <v>0.2</v>
      </c>
      <c r="R15" s="57">
        <f t="shared" si="1"/>
        <v>0.8</v>
      </c>
      <c r="S15" s="57">
        <f t="shared" si="1"/>
        <v>2.4</v>
      </c>
      <c r="T15" s="57">
        <f t="shared" si="1"/>
        <v>1.4</v>
      </c>
      <c r="U15" s="6"/>
      <c r="V15" s="11"/>
      <c r="AA15"/>
    </row>
    <row r="16" spans="1:27" s="37" customFormat="1" x14ac:dyDescent="0.4">
      <c r="A16" s="39"/>
      <c r="B16" s="60">
        <f>SUM(B12:B15)</f>
        <v>100</v>
      </c>
      <c r="C16" s="60">
        <f t="shared" ref="C16:T16" si="3">SUM(C12:C15)</f>
        <v>100</v>
      </c>
      <c r="D16" s="60">
        <f t="shared" si="3"/>
        <v>100</v>
      </c>
      <c r="E16" s="60">
        <f t="shared" si="3"/>
        <v>100</v>
      </c>
      <c r="F16" s="60">
        <f t="shared" si="3"/>
        <v>100</v>
      </c>
      <c r="G16" s="60">
        <f t="shared" si="3"/>
        <v>100</v>
      </c>
      <c r="H16" s="60">
        <f t="shared" si="3"/>
        <v>100.1</v>
      </c>
      <c r="I16" s="60">
        <f t="shared" si="3"/>
        <v>100</v>
      </c>
      <c r="J16" s="60">
        <f t="shared" si="3"/>
        <v>100.1</v>
      </c>
      <c r="K16" s="60">
        <f t="shared" si="3"/>
        <v>100</v>
      </c>
      <c r="L16" s="60">
        <f t="shared" si="3"/>
        <v>99.9</v>
      </c>
      <c r="M16" s="60">
        <f t="shared" si="3"/>
        <v>100.1</v>
      </c>
      <c r="N16" s="60">
        <f t="shared" si="3"/>
        <v>100</v>
      </c>
      <c r="O16" s="60">
        <f t="shared" si="3"/>
        <v>100</v>
      </c>
      <c r="P16" s="60">
        <f t="shared" si="3"/>
        <v>100</v>
      </c>
      <c r="Q16" s="60">
        <f t="shared" si="3"/>
        <v>100</v>
      </c>
      <c r="R16" s="60">
        <f t="shared" si="3"/>
        <v>100</v>
      </c>
      <c r="S16" s="60">
        <f t="shared" si="3"/>
        <v>100</v>
      </c>
      <c r="T16" s="60">
        <f t="shared" si="3"/>
        <v>100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65.7</v>
      </c>
      <c r="C22" s="38">
        <v>72.099999999999994</v>
      </c>
      <c r="D22" s="38">
        <v>47.1</v>
      </c>
      <c r="E22" s="38">
        <v>56.8</v>
      </c>
      <c r="F22" s="38">
        <v>54.1</v>
      </c>
      <c r="G22" s="38">
        <v>39.200000000000003</v>
      </c>
      <c r="H22" s="38">
        <v>57.7</v>
      </c>
      <c r="I22" s="38">
        <v>59</v>
      </c>
      <c r="J22" s="38">
        <v>45</v>
      </c>
      <c r="K22" s="38">
        <v>68.5</v>
      </c>
      <c r="L22" s="38">
        <v>53</v>
      </c>
      <c r="M22" s="38">
        <v>46.6</v>
      </c>
      <c r="N22" s="38">
        <v>55.4</v>
      </c>
      <c r="O22" s="38">
        <v>76.599999999999994</v>
      </c>
      <c r="P22" s="38">
        <v>61.2</v>
      </c>
      <c r="Q22" s="38">
        <v>48.9</v>
      </c>
      <c r="R22" s="38">
        <v>53.9</v>
      </c>
      <c r="S22" s="38">
        <v>39.200000000000003</v>
      </c>
      <c r="T22" s="38">
        <v>50.9</v>
      </c>
      <c r="U22" s="5"/>
      <c r="V22" s="9"/>
      <c r="AA22"/>
    </row>
    <row r="23" spans="1:27" x14ac:dyDescent="0.2">
      <c r="A23" s="56" t="s">
        <v>5</v>
      </c>
      <c r="B23" s="38">
        <v>29.7</v>
      </c>
      <c r="C23" s="38">
        <v>26.3</v>
      </c>
      <c r="D23" s="38">
        <v>41.8</v>
      </c>
      <c r="E23" s="38">
        <v>32.299999999999997</v>
      </c>
      <c r="F23" s="38">
        <v>39.799999999999997</v>
      </c>
      <c r="G23" s="38">
        <v>29.1</v>
      </c>
      <c r="H23" s="38">
        <v>35.6</v>
      </c>
      <c r="I23" s="38">
        <v>30.5</v>
      </c>
      <c r="J23" s="38">
        <v>38.200000000000003</v>
      </c>
      <c r="K23" s="38">
        <v>29.3</v>
      </c>
      <c r="L23" s="38">
        <v>34.700000000000003</v>
      </c>
      <c r="M23" s="38">
        <v>36</v>
      </c>
      <c r="N23" s="38">
        <v>28.9</v>
      </c>
      <c r="O23" s="38">
        <v>21.4</v>
      </c>
      <c r="P23" s="38">
        <v>25.9</v>
      </c>
      <c r="Q23" s="38">
        <v>39.6</v>
      </c>
      <c r="R23" s="38">
        <v>37.799999999999997</v>
      </c>
      <c r="S23" s="38">
        <v>28.7</v>
      </c>
      <c r="T23" s="38">
        <v>31.5</v>
      </c>
      <c r="U23" s="5"/>
      <c r="V23" s="9"/>
      <c r="AA23"/>
    </row>
    <row r="24" spans="1:27" x14ac:dyDescent="0.2">
      <c r="A24" s="56" t="s">
        <v>6</v>
      </c>
      <c r="B24" s="38">
        <v>3.8</v>
      </c>
      <c r="C24" s="38">
        <v>1.6</v>
      </c>
      <c r="D24" s="38">
        <v>9.9</v>
      </c>
      <c r="E24" s="38">
        <v>9.3000000000000007</v>
      </c>
      <c r="F24" s="38">
        <v>5.5</v>
      </c>
      <c r="G24" s="38">
        <v>30.5</v>
      </c>
      <c r="H24" s="38">
        <v>6.3</v>
      </c>
      <c r="I24" s="38">
        <v>10.5</v>
      </c>
      <c r="J24" s="38">
        <v>16.2</v>
      </c>
      <c r="K24" s="38">
        <v>2.2000000000000002</v>
      </c>
      <c r="L24" s="38">
        <v>11.5</v>
      </c>
      <c r="M24" s="38">
        <v>16.8</v>
      </c>
      <c r="N24" s="38">
        <v>14.9</v>
      </c>
      <c r="O24" s="38">
        <v>2</v>
      </c>
      <c r="P24" s="38">
        <v>12.7</v>
      </c>
      <c r="Q24" s="38">
        <v>11.3</v>
      </c>
      <c r="R24" s="38">
        <v>7.5</v>
      </c>
      <c r="S24" s="38">
        <v>29.7</v>
      </c>
      <c r="T24" s="38">
        <v>16.2</v>
      </c>
      <c r="U24" s="5"/>
      <c r="V24" s="9"/>
      <c r="AA24"/>
    </row>
    <row r="25" spans="1:27" x14ac:dyDescent="0.2">
      <c r="A25" s="56" t="s">
        <v>7</v>
      </c>
      <c r="B25" s="38">
        <v>0.8</v>
      </c>
      <c r="C25" s="38">
        <v>0</v>
      </c>
      <c r="D25" s="38">
        <v>1.2</v>
      </c>
      <c r="E25" s="38">
        <v>1.6</v>
      </c>
      <c r="F25" s="38">
        <v>0.6</v>
      </c>
      <c r="G25" s="38">
        <v>1.2</v>
      </c>
      <c r="H25" s="38">
        <v>0.4</v>
      </c>
      <c r="I25" s="38">
        <v>0</v>
      </c>
      <c r="J25" s="38">
        <v>0.6</v>
      </c>
      <c r="K25" s="38">
        <v>0</v>
      </c>
      <c r="L25" s="38">
        <v>0.8</v>
      </c>
      <c r="M25" s="38">
        <v>0.6</v>
      </c>
      <c r="N25" s="38">
        <v>0.8</v>
      </c>
      <c r="O25" s="38">
        <v>0</v>
      </c>
      <c r="P25" s="38">
        <v>0.2</v>
      </c>
      <c r="Q25" s="38">
        <v>0.2</v>
      </c>
      <c r="R25" s="38">
        <v>0.8</v>
      </c>
      <c r="S25" s="38">
        <v>2.4</v>
      </c>
      <c r="T25" s="38">
        <v>1.4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0.65700000000000003</v>
      </c>
      <c r="C29" s="58">
        <f t="shared" ref="C29:T32" si="5">C22%</f>
        <v>0.72099999999999997</v>
      </c>
      <c r="D29" s="58">
        <f t="shared" si="5"/>
        <v>0.47099999999999997</v>
      </c>
      <c r="E29" s="58">
        <f t="shared" si="5"/>
        <v>0.56799999999999995</v>
      </c>
      <c r="F29" s="58">
        <f t="shared" si="5"/>
        <v>0.54100000000000004</v>
      </c>
      <c r="G29" s="58">
        <f t="shared" si="5"/>
        <v>0.39200000000000002</v>
      </c>
      <c r="H29" s="58">
        <f t="shared" si="5"/>
        <v>0.57699999999999996</v>
      </c>
      <c r="I29" s="58">
        <f t="shared" si="5"/>
        <v>0.59</v>
      </c>
      <c r="J29" s="58">
        <f t="shared" si="5"/>
        <v>0.45</v>
      </c>
      <c r="K29" s="58">
        <f t="shared" si="5"/>
        <v>0.68500000000000005</v>
      </c>
      <c r="L29" s="58">
        <f t="shared" si="5"/>
        <v>0.53</v>
      </c>
      <c r="M29" s="58">
        <f t="shared" si="5"/>
        <v>0.46600000000000003</v>
      </c>
      <c r="N29" s="58">
        <f t="shared" si="5"/>
        <v>0.55400000000000005</v>
      </c>
      <c r="O29" s="58">
        <f t="shared" si="5"/>
        <v>0.76600000000000001</v>
      </c>
      <c r="P29" s="58">
        <f t="shared" si="5"/>
        <v>0.61199999999999999</v>
      </c>
      <c r="Q29" s="58">
        <f t="shared" si="5"/>
        <v>0.48899999999999999</v>
      </c>
      <c r="R29" s="58">
        <f t="shared" si="5"/>
        <v>0.53900000000000003</v>
      </c>
      <c r="S29" s="58">
        <f t="shared" si="5"/>
        <v>0.39200000000000002</v>
      </c>
      <c r="T29" s="58">
        <f t="shared" si="5"/>
        <v>0.50900000000000001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0.29699999999999999</v>
      </c>
      <c r="C30" s="58">
        <f t="shared" si="6"/>
        <v>0.26300000000000001</v>
      </c>
      <c r="D30" s="58">
        <f t="shared" si="6"/>
        <v>0.41799999999999998</v>
      </c>
      <c r="E30" s="58">
        <f t="shared" si="6"/>
        <v>0.32300000000000001</v>
      </c>
      <c r="F30" s="58">
        <f t="shared" si="6"/>
        <v>0.39800000000000002</v>
      </c>
      <c r="G30" s="58">
        <f t="shared" si="6"/>
        <v>0.29099999999999998</v>
      </c>
      <c r="H30" s="58">
        <f t="shared" si="6"/>
        <v>0.35599999999999998</v>
      </c>
      <c r="I30" s="58">
        <f t="shared" si="6"/>
        <v>0.30499999999999999</v>
      </c>
      <c r="J30" s="58">
        <f t="shared" si="6"/>
        <v>0.38200000000000001</v>
      </c>
      <c r="K30" s="58">
        <f t="shared" si="6"/>
        <v>0.29299999999999998</v>
      </c>
      <c r="L30" s="58">
        <f t="shared" si="6"/>
        <v>0.34699999999999998</v>
      </c>
      <c r="M30" s="58">
        <f t="shared" si="6"/>
        <v>0.36</v>
      </c>
      <c r="N30" s="58">
        <f t="shared" si="6"/>
        <v>0.28899999999999998</v>
      </c>
      <c r="O30" s="58">
        <f t="shared" si="6"/>
        <v>0.214</v>
      </c>
      <c r="P30" s="58">
        <f t="shared" si="6"/>
        <v>0.25900000000000001</v>
      </c>
      <c r="Q30" s="58">
        <f t="shared" si="6"/>
        <v>0.39600000000000002</v>
      </c>
      <c r="R30" s="58">
        <f t="shared" si="5"/>
        <v>0.378</v>
      </c>
      <c r="S30" s="58">
        <f t="shared" si="5"/>
        <v>0.28699999999999998</v>
      </c>
      <c r="T30" s="58">
        <f t="shared" si="5"/>
        <v>0.315</v>
      </c>
      <c r="U30" s="6"/>
      <c r="V30" s="7"/>
      <c r="AA30"/>
    </row>
    <row r="31" spans="1:27" x14ac:dyDescent="0.4">
      <c r="A31" s="56" t="s">
        <v>6</v>
      </c>
      <c r="B31" s="58">
        <f t="shared" si="6"/>
        <v>3.7999999999999999E-2</v>
      </c>
      <c r="C31" s="58">
        <f t="shared" si="6"/>
        <v>1.6E-2</v>
      </c>
      <c r="D31" s="58">
        <f t="shared" si="6"/>
        <v>9.9000000000000005E-2</v>
      </c>
      <c r="E31" s="58">
        <f t="shared" si="6"/>
        <v>9.2999999999999999E-2</v>
      </c>
      <c r="F31" s="58">
        <f t="shared" si="6"/>
        <v>5.5E-2</v>
      </c>
      <c r="G31" s="58">
        <f t="shared" si="6"/>
        <v>0.30499999999999999</v>
      </c>
      <c r="H31" s="58">
        <f t="shared" si="6"/>
        <v>6.3E-2</v>
      </c>
      <c r="I31" s="58">
        <f t="shared" si="6"/>
        <v>0.105</v>
      </c>
      <c r="J31" s="58">
        <f t="shared" si="6"/>
        <v>0.16200000000000001</v>
      </c>
      <c r="K31" s="58">
        <f t="shared" si="6"/>
        <v>2.1999999999999999E-2</v>
      </c>
      <c r="L31" s="58">
        <f t="shared" si="6"/>
        <v>0.115</v>
      </c>
      <c r="M31" s="58">
        <f t="shared" si="6"/>
        <v>0.16800000000000001</v>
      </c>
      <c r="N31" s="58">
        <f t="shared" si="6"/>
        <v>0.14899999999999999</v>
      </c>
      <c r="O31" s="58">
        <f t="shared" si="6"/>
        <v>0.02</v>
      </c>
      <c r="P31" s="58">
        <f t="shared" si="6"/>
        <v>0.127</v>
      </c>
      <c r="Q31" s="58">
        <f t="shared" si="6"/>
        <v>0.113</v>
      </c>
      <c r="R31" s="58">
        <f t="shared" si="5"/>
        <v>7.4999999999999997E-2</v>
      </c>
      <c r="S31" s="58">
        <f t="shared" si="5"/>
        <v>0.29699999999999999</v>
      </c>
      <c r="T31" s="58">
        <f t="shared" si="5"/>
        <v>0.16200000000000001</v>
      </c>
      <c r="U31" s="6"/>
      <c r="V31" s="7"/>
      <c r="AA31"/>
    </row>
    <row r="32" spans="1:27" x14ac:dyDescent="0.4">
      <c r="A32" s="56" t="s">
        <v>7</v>
      </c>
      <c r="B32" s="58">
        <f t="shared" si="6"/>
        <v>8.0000000000000002E-3</v>
      </c>
      <c r="C32" s="58">
        <f t="shared" si="6"/>
        <v>0</v>
      </c>
      <c r="D32" s="58">
        <f t="shared" si="6"/>
        <v>1.2E-2</v>
      </c>
      <c r="E32" s="58">
        <f t="shared" si="6"/>
        <v>1.6E-2</v>
      </c>
      <c r="F32" s="58">
        <f t="shared" si="6"/>
        <v>6.0000000000000001E-3</v>
      </c>
      <c r="G32" s="58">
        <f t="shared" si="6"/>
        <v>1.2E-2</v>
      </c>
      <c r="H32" s="58">
        <f t="shared" si="6"/>
        <v>4.0000000000000001E-3</v>
      </c>
      <c r="I32" s="58">
        <f t="shared" si="6"/>
        <v>0</v>
      </c>
      <c r="J32" s="58">
        <f t="shared" si="6"/>
        <v>6.0000000000000001E-3</v>
      </c>
      <c r="K32" s="58">
        <f t="shared" si="6"/>
        <v>0</v>
      </c>
      <c r="L32" s="58">
        <f t="shared" si="6"/>
        <v>8.0000000000000002E-3</v>
      </c>
      <c r="M32" s="58">
        <f t="shared" si="6"/>
        <v>6.0000000000000001E-3</v>
      </c>
      <c r="N32" s="58">
        <f t="shared" si="6"/>
        <v>8.0000000000000002E-3</v>
      </c>
      <c r="O32" s="58">
        <f t="shared" si="6"/>
        <v>0</v>
      </c>
      <c r="P32" s="58">
        <f t="shared" si="6"/>
        <v>2E-3</v>
      </c>
      <c r="Q32" s="58">
        <f t="shared" si="6"/>
        <v>2E-3</v>
      </c>
      <c r="R32" s="58">
        <f t="shared" si="5"/>
        <v>8.0000000000000002E-3</v>
      </c>
      <c r="S32" s="58">
        <f t="shared" si="5"/>
        <v>2.4E-2</v>
      </c>
      <c r="T32" s="58">
        <f t="shared" si="5"/>
        <v>1.4E-2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27"/>
      <c r="K38" s="73">
        <v>7</v>
      </c>
      <c r="L38" s="73"/>
      <c r="M38" s="74">
        <v>11</v>
      </c>
      <c r="N38" s="74"/>
      <c r="O38" s="33"/>
      <c r="P38" s="75">
        <f>B8</f>
        <v>495</v>
      </c>
      <c r="Q38" s="75"/>
      <c r="R38" s="76">
        <f ca="1">TODAY()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6">
    <mergeCell ref="A92:V92"/>
    <mergeCell ref="K38:L38"/>
    <mergeCell ref="M38:N38"/>
    <mergeCell ref="P38:Q38"/>
    <mergeCell ref="R38:U38"/>
    <mergeCell ref="A38:I38"/>
  </mergeCells>
  <phoneticPr fontId="3"/>
  <conditionalFormatting sqref="B16:T16">
    <cfRule type="cellIs" dxfId="49" priority="2" operator="notEqual">
      <formula>100</formula>
    </cfRule>
  </conditionalFormatting>
  <conditionalFormatting sqref="B26:T26">
    <cfRule type="cellIs" dxfId="48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view="pageBreakPreview" topLeftCell="G38" zoomScale="115" zoomScaleNormal="85" zoomScaleSheetLayoutView="115" workbookViewId="0">
      <selection activeCell="X114" sqref="X114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スプレッドシートデータ!C14</f>
        <v>61</v>
      </c>
      <c r="C4" s="51">
        <f>スプレッドシートデータ!D14</f>
        <v>64</v>
      </c>
      <c r="D4" s="51">
        <f>スプレッドシートデータ!E14</f>
        <v>55</v>
      </c>
      <c r="E4" s="51">
        <f>スプレッドシートデータ!F14</f>
        <v>57</v>
      </c>
      <c r="F4" s="51">
        <f>スプレッドシートデータ!G14</f>
        <v>53</v>
      </c>
      <c r="G4" s="51">
        <f>スプレッドシートデータ!H14</f>
        <v>53</v>
      </c>
      <c r="H4" s="51">
        <f>スプレッドシートデータ!I14</f>
        <v>53</v>
      </c>
      <c r="I4" s="51">
        <f>スプレッドシートデータ!J14</f>
        <v>66</v>
      </c>
      <c r="J4" s="51">
        <f>スプレッドシートデータ!K14</f>
        <v>47</v>
      </c>
      <c r="K4" s="51">
        <f>スプレッドシートデータ!L14</f>
        <v>64</v>
      </c>
      <c r="L4" s="51">
        <f>スプレッドシートデータ!M14</f>
        <v>50</v>
      </c>
      <c r="M4" s="51">
        <f>スプレッドシートデータ!N14</f>
        <v>59</v>
      </c>
      <c r="N4" s="51">
        <f>スプレッドシートデータ!O14</f>
        <v>46</v>
      </c>
      <c r="O4" s="51">
        <f>スプレッドシートデータ!P14</f>
        <v>63</v>
      </c>
      <c r="P4" s="51">
        <f>スプレッドシートデータ!Q14</f>
        <v>64</v>
      </c>
      <c r="Q4" s="51">
        <f>スプレッドシートデータ!R14</f>
        <v>57</v>
      </c>
      <c r="R4" s="51">
        <f>スプレッドシートデータ!S14</f>
        <v>52</v>
      </c>
      <c r="S4" s="51">
        <f>スプレッドシートデータ!T14</f>
        <v>53</v>
      </c>
      <c r="T4" s="51">
        <f>スプレッドシートデータ!U14</f>
        <v>53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スプレッドシートデータ!C15</f>
        <v>14</v>
      </c>
      <c r="C5" s="51">
        <f>スプレッドシートデータ!D15</f>
        <v>11</v>
      </c>
      <c r="D5" s="51">
        <f>スプレッドシートデータ!E15</f>
        <v>17</v>
      </c>
      <c r="E5" s="51">
        <f>スプレッドシートデータ!F15</f>
        <v>11</v>
      </c>
      <c r="F5" s="51">
        <f>スプレッドシートデータ!G15</f>
        <v>18</v>
      </c>
      <c r="G5" s="51">
        <f>スプレッドシートデータ!H15</f>
        <v>15</v>
      </c>
      <c r="H5" s="51">
        <f>スプレッドシートデータ!I15</f>
        <v>19</v>
      </c>
      <c r="I5" s="51">
        <f>スプレッドシートデータ!J15</f>
        <v>6</v>
      </c>
      <c r="J5" s="51">
        <f>スプレッドシートデータ!K15</f>
        <v>19</v>
      </c>
      <c r="K5" s="51">
        <f>スプレッドシートデータ!L15</f>
        <v>12</v>
      </c>
      <c r="L5" s="51">
        <f>スプレッドシートデータ!M15</f>
        <v>22</v>
      </c>
      <c r="M5" s="51">
        <f>スプレッドシートデータ!N15</f>
        <v>15</v>
      </c>
      <c r="N5" s="51">
        <f>スプレッドシートデータ!O15</f>
        <v>24</v>
      </c>
      <c r="O5" s="51">
        <f>スプレッドシートデータ!P15</f>
        <v>12</v>
      </c>
      <c r="P5" s="51">
        <f>スプレッドシートデータ!Q15</f>
        <v>10</v>
      </c>
      <c r="Q5" s="51">
        <f>スプレッドシートデータ!R15</f>
        <v>15</v>
      </c>
      <c r="R5" s="51">
        <f>スプレッドシートデータ!S15</f>
        <v>21</v>
      </c>
      <c r="S5" s="51">
        <f>スプレッドシートデータ!T15</f>
        <v>11</v>
      </c>
      <c r="T5" s="51">
        <f>スプレッドシートデータ!U15</f>
        <v>16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スプレッドシートデータ!C16</f>
        <v>2</v>
      </c>
      <c r="C6" s="51">
        <f>スプレッドシートデータ!D16</f>
        <v>2</v>
      </c>
      <c r="D6" s="51">
        <f>スプレッドシートデータ!E16</f>
        <v>5</v>
      </c>
      <c r="E6" s="51">
        <f>スプレッドシートデータ!F16</f>
        <v>7</v>
      </c>
      <c r="F6" s="51">
        <f>スプレッドシートデータ!G16</f>
        <v>4</v>
      </c>
      <c r="G6" s="51">
        <f>スプレッドシートデータ!H16</f>
        <v>6</v>
      </c>
      <c r="H6" s="51">
        <f>スプレッドシートデータ!I16</f>
        <v>4</v>
      </c>
      <c r="I6" s="51">
        <f>スプレッドシートデータ!J16</f>
        <v>5</v>
      </c>
      <c r="J6" s="51">
        <f>スプレッドシートデータ!K16</f>
        <v>11</v>
      </c>
      <c r="K6" s="51">
        <f>スプレッドシートデータ!L16</f>
        <v>1</v>
      </c>
      <c r="L6" s="51">
        <f>スプレッドシートデータ!M16</f>
        <v>3</v>
      </c>
      <c r="M6" s="51">
        <f>スプレッドシートデータ!N16</f>
        <v>2</v>
      </c>
      <c r="N6" s="51">
        <f>スプレッドシートデータ!O16</f>
        <v>6</v>
      </c>
      <c r="O6" s="51">
        <f>スプレッドシートデータ!P16</f>
        <v>2</v>
      </c>
      <c r="P6" s="51">
        <f>スプレッドシートデータ!Q16</f>
        <v>2</v>
      </c>
      <c r="Q6" s="51">
        <f>スプレッドシートデータ!R16</f>
        <v>5</v>
      </c>
      <c r="R6" s="51">
        <f>スプレッドシートデータ!S16</f>
        <v>2</v>
      </c>
      <c r="S6" s="51">
        <f>スプレッドシートデータ!T16</f>
        <v>8</v>
      </c>
      <c r="T6" s="51">
        <f>スプレッドシートデータ!U16</f>
        <v>7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スプレッドシートデータ!C17</f>
        <v>0</v>
      </c>
      <c r="C7" s="51">
        <f>スプレッドシートデータ!D17</f>
        <v>0</v>
      </c>
      <c r="D7" s="51">
        <f>スプレッドシートデータ!E17</f>
        <v>0</v>
      </c>
      <c r="E7" s="51">
        <f>スプレッドシートデータ!F17</f>
        <v>2</v>
      </c>
      <c r="F7" s="51">
        <f>スプレッドシートデータ!G17</f>
        <v>2</v>
      </c>
      <c r="G7" s="51">
        <f>スプレッドシートデータ!H17</f>
        <v>3</v>
      </c>
      <c r="H7" s="51">
        <f>スプレッドシートデータ!I17</f>
        <v>1</v>
      </c>
      <c r="I7" s="51">
        <f>スプレッドシートデータ!J17</f>
        <v>0</v>
      </c>
      <c r="J7" s="51">
        <f>スプレッドシートデータ!K17</f>
        <v>0</v>
      </c>
      <c r="K7" s="51">
        <f>スプレッドシートデータ!L17</f>
        <v>0</v>
      </c>
      <c r="L7" s="51">
        <f>スプレッドシートデータ!M17</f>
        <v>2</v>
      </c>
      <c r="M7" s="51">
        <f>スプレッドシートデータ!N17</f>
        <v>1</v>
      </c>
      <c r="N7" s="51">
        <f>スプレッドシートデータ!O17</f>
        <v>1</v>
      </c>
      <c r="O7" s="51">
        <f>スプレッドシートデータ!P17</f>
        <v>0</v>
      </c>
      <c r="P7" s="51">
        <f>スプレッドシートデータ!Q17</f>
        <v>1</v>
      </c>
      <c r="Q7" s="51">
        <f>スプレッドシートデータ!R17</f>
        <v>0</v>
      </c>
      <c r="R7" s="51">
        <f>スプレッドシートデータ!S17</f>
        <v>2</v>
      </c>
      <c r="S7" s="51">
        <f>スプレッドシートデータ!T17</f>
        <v>5</v>
      </c>
      <c r="T7" s="51">
        <f>スプレッドシートデータ!U17</f>
        <v>1</v>
      </c>
      <c r="U7" s="5"/>
      <c r="V7" s="7"/>
      <c r="AA7"/>
    </row>
    <row r="8" spans="1:27" x14ac:dyDescent="0.35">
      <c r="A8" s="53" t="s">
        <v>3</v>
      </c>
      <c r="B8" s="54">
        <f>SUM(B4:B7)</f>
        <v>77</v>
      </c>
      <c r="C8" s="54">
        <f t="shared" ref="C8:T8" si="0">SUM(C4:C7)</f>
        <v>77</v>
      </c>
      <c r="D8" s="54">
        <f t="shared" si="0"/>
        <v>77</v>
      </c>
      <c r="E8" s="54">
        <f t="shared" si="0"/>
        <v>77</v>
      </c>
      <c r="F8" s="54">
        <f t="shared" si="0"/>
        <v>77</v>
      </c>
      <c r="G8" s="54">
        <f t="shared" si="0"/>
        <v>77</v>
      </c>
      <c r="H8" s="54">
        <f t="shared" si="0"/>
        <v>77</v>
      </c>
      <c r="I8" s="54">
        <f t="shared" si="0"/>
        <v>77</v>
      </c>
      <c r="J8" s="54">
        <f t="shared" si="0"/>
        <v>77</v>
      </c>
      <c r="K8" s="54">
        <f t="shared" si="0"/>
        <v>77</v>
      </c>
      <c r="L8" s="54">
        <f t="shared" si="0"/>
        <v>77</v>
      </c>
      <c r="M8" s="54">
        <f t="shared" si="0"/>
        <v>77</v>
      </c>
      <c r="N8" s="54">
        <f t="shared" si="0"/>
        <v>77</v>
      </c>
      <c r="O8" s="54">
        <f t="shared" si="0"/>
        <v>77</v>
      </c>
      <c r="P8" s="54">
        <f t="shared" si="0"/>
        <v>77</v>
      </c>
      <c r="Q8" s="54">
        <f t="shared" si="0"/>
        <v>77</v>
      </c>
      <c r="R8" s="54">
        <f t="shared" si="0"/>
        <v>77</v>
      </c>
      <c r="S8" s="54">
        <f t="shared" si="0"/>
        <v>77</v>
      </c>
      <c r="T8" s="54">
        <f t="shared" si="0"/>
        <v>77</v>
      </c>
      <c r="U8" s="5"/>
      <c r="V8" s="7"/>
      <c r="AA8"/>
    </row>
    <row r="9" spans="1:27" x14ac:dyDescent="0.35">
      <c r="A9" s="43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79.2</v>
      </c>
      <c r="C12" s="57">
        <f t="shared" ref="C12:T15" si="1">C4/SUM($B$4:$B$7)*10000%</f>
        <v>83.1</v>
      </c>
      <c r="D12" s="57">
        <f t="shared" si="1"/>
        <v>71.400000000000006</v>
      </c>
      <c r="E12" s="57">
        <f t="shared" si="1"/>
        <v>74</v>
      </c>
      <c r="F12" s="57">
        <f t="shared" si="1"/>
        <v>68.8</v>
      </c>
      <c r="G12" s="57">
        <f t="shared" si="1"/>
        <v>68.8</v>
      </c>
      <c r="H12" s="57">
        <f t="shared" si="1"/>
        <v>68.8</v>
      </c>
      <c r="I12" s="57">
        <f t="shared" si="1"/>
        <v>85.7</v>
      </c>
      <c r="J12" s="57">
        <f t="shared" si="1"/>
        <v>61</v>
      </c>
      <c r="K12" s="57">
        <f t="shared" si="1"/>
        <v>83.1</v>
      </c>
      <c r="L12" s="57">
        <f t="shared" si="1"/>
        <v>64.900000000000006</v>
      </c>
      <c r="M12" s="57">
        <f t="shared" si="1"/>
        <v>76.599999999999994</v>
      </c>
      <c r="N12" s="57">
        <f t="shared" si="1"/>
        <v>59.7</v>
      </c>
      <c r="O12" s="57">
        <f t="shared" si="1"/>
        <v>81.8</v>
      </c>
      <c r="P12" s="57">
        <f t="shared" si="1"/>
        <v>83.1</v>
      </c>
      <c r="Q12" s="57">
        <f t="shared" si="1"/>
        <v>74</v>
      </c>
      <c r="R12" s="57">
        <f t="shared" si="1"/>
        <v>67.5</v>
      </c>
      <c r="S12" s="57">
        <f t="shared" si="1"/>
        <v>68.8</v>
      </c>
      <c r="T12" s="57">
        <f t="shared" si="1"/>
        <v>68.8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18.2</v>
      </c>
      <c r="C13" s="57">
        <f t="shared" si="2"/>
        <v>14.3</v>
      </c>
      <c r="D13" s="57">
        <f t="shared" si="2"/>
        <v>22.1</v>
      </c>
      <c r="E13" s="57">
        <f t="shared" si="2"/>
        <v>14.3</v>
      </c>
      <c r="F13" s="57">
        <f t="shared" si="2"/>
        <v>23.4</v>
      </c>
      <c r="G13" s="57">
        <f t="shared" si="2"/>
        <v>19.5</v>
      </c>
      <c r="H13" s="57">
        <f t="shared" si="2"/>
        <v>24.7</v>
      </c>
      <c r="I13" s="57">
        <f t="shared" si="2"/>
        <v>7.8</v>
      </c>
      <c r="J13" s="57">
        <f t="shared" si="2"/>
        <v>24.7</v>
      </c>
      <c r="K13" s="57">
        <f t="shared" si="2"/>
        <v>15.6</v>
      </c>
      <c r="L13" s="57">
        <f t="shared" si="2"/>
        <v>28.6</v>
      </c>
      <c r="M13" s="57">
        <f t="shared" si="2"/>
        <v>19.5</v>
      </c>
      <c r="N13" s="57">
        <f t="shared" si="2"/>
        <v>31.2</v>
      </c>
      <c r="O13" s="57">
        <f t="shared" si="2"/>
        <v>15.6</v>
      </c>
      <c r="P13" s="57">
        <f t="shared" si="2"/>
        <v>13</v>
      </c>
      <c r="Q13" s="57">
        <f t="shared" si="2"/>
        <v>19.5</v>
      </c>
      <c r="R13" s="57">
        <f t="shared" si="1"/>
        <v>27.3</v>
      </c>
      <c r="S13" s="57">
        <f t="shared" si="1"/>
        <v>14.3</v>
      </c>
      <c r="T13" s="57">
        <f t="shared" si="1"/>
        <v>20.8</v>
      </c>
      <c r="U13" s="6"/>
      <c r="V13" s="11"/>
      <c r="AA13"/>
    </row>
    <row r="14" spans="1:27" x14ac:dyDescent="0.4">
      <c r="A14" s="56" t="s">
        <v>6</v>
      </c>
      <c r="B14" s="57">
        <f t="shared" si="2"/>
        <v>2.6</v>
      </c>
      <c r="C14" s="57">
        <f t="shared" si="2"/>
        <v>2.6</v>
      </c>
      <c r="D14" s="57">
        <f t="shared" si="2"/>
        <v>6.5</v>
      </c>
      <c r="E14" s="57">
        <f t="shared" si="2"/>
        <v>9.1</v>
      </c>
      <c r="F14" s="57">
        <f t="shared" si="2"/>
        <v>5.2</v>
      </c>
      <c r="G14" s="57">
        <f t="shared" si="2"/>
        <v>7.8</v>
      </c>
      <c r="H14" s="57">
        <f t="shared" si="2"/>
        <v>5.2</v>
      </c>
      <c r="I14" s="57">
        <f t="shared" si="2"/>
        <v>6.5</v>
      </c>
      <c r="J14" s="57">
        <f t="shared" si="2"/>
        <v>14.3</v>
      </c>
      <c r="K14" s="57">
        <f t="shared" si="2"/>
        <v>1.3</v>
      </c>
      <c r="L14" s="57">
        <f t="shared" si="2"/>
        <v>3.9</v>
      </c>
      <c r="M14" s="57">
        <f t="shared" si="2"/>
        <v>2.6</v>
      </c>
      <c r="N14" s="57">
        <f t="shared" si="2"/>
        <v>7.8</v>
      </c>
      <c r="O14" s="57">
        <f t="shared" si="2"/>
        <v>2.6</v>
      </c>
      <c r="P14" s="57">
        <f t="shared" si="2"/>
        <v>2.6</v>
      </c>
      <c r="Q14" s="57">
        <f t="shared" si="2"/>
        <v>6.5</v>
      </c>
      <c r="R14" s="57">
        <f t="shared" si="1"/>
        <v>2.6</v>
      </c>
      <c r="S14" s="57">
        <f t="shared" si="1"/>
        <v>10.4</v>
      </c>
      <c r="T14" s="57">
        <f t="shared" si="1"/>
        <v>9.1</v>
      </c>
      <c r="U14" s="6"/>
      <c r="V14" s="11"/>
      <c r="AA14"/>
    </row>
    <row r="15" spans="1:27" x14ac:dyDescent="0.4">
      <c r="A15" s="56" t="s">
        <v>7</v>
      </c>
      <c r="B15" s="57">
        <f t="shared" si="2"/>
        <v>0</v>
      </c>
      <c r="C15" s="57">
        <f t="shared" si="2"/>
        <v>0</v>
      </c>
      <c r="D15" s="57">
        <f t="shared" si="2"/>
        <v>0</v>
      </c>
      <c r="E15" s="57">
        <f t="shared" si="2"/>
        <v>2.6</v>
      </c>
      <c r="F15" s="57">
        <f t="shared" si="2"/>
        <v>2.6</v>
      </c>
      <c r="G15" s="57">
        <f t="shared" si="2"/>
        <v>3.9</v>
      </c>
      <c r="H15" s="57">
        <f t="shared" si="2"/>
        <v>1.3</v>
      </c>
      <c r="I15" s="57">
        <f t="shared" si="2"/>
        <v>0</v>
      </c>
      <c r="J15" s="57">
        <f t="shared" si="2"/>
        <v>0</v>
      </c>
      <c r="K15" s="57">
        <f t="shared" si="2"/>
        <v>0</v>
      </c>
      <c r="L15" s="57">
        <f t="shared" si="2"/>
        <v>2.6</v>
      </c>
      <c r="M15" s="57">
        <f t="shared" si="2"/>
        <v>1.3</v>
      </c>
      <c r="N15" s="57">
        <f t="shared" si="2"/>
        <v>1.3</v>
      </c>
      <c r="O15" s="57">
        <f t="shared" si="2"/>
        <v>0</v>
      </c>
      <c r="P15" s="57">
        <f t="shared" si="2"/>
        <v>1.3</v>
      </c>
      <c r="Q15" s="57">
        <f t="shared" si="2"/>
        <v>0</v>
      </c>
      <c r="R15" s="57">
        <f t="shared" si="1"/>
        <v>2.6</v>
      </c>
      <c r="S15" s="57">
        <f t="shared" si="1"/>
        <v>6.5</v>
      </c>
      <c r="T15" s="57">
        <f t="shared" si="1"/>
        <v>1.3</v>
      </c>
      <c r="U15" s="6"/>
      <c r="V15" s="11"/>
      <c r="AA15"/>
    </row>
    <row r="16" spans="1:27" s="37" customFormat="1" x14ac:dyDescent="0.4">
      <c r="A16" s="39"/>
      <c r="B16" s="60">
        <f>SUM(B12:B15)</f>
        <v>100</v>
      </c>
      <c r="C16" s="60">
        <f t="shared" ref="C16:T16" si="3">SUM(C12:C15)</f>
        <v>100</v>
      </c>
      <c r="D16" s="60">
        <f t="shared" si="3"/>
        <v>100</v>
      </c>
      <c r="E16" s="60">
        <f t="shared" si="3"/>
        <v>100</v>
      </c>
      <c r="F16" s="60">
        <f t="shared" si="3"/>
        <v>100</v>
      </c>
      <c r="G16" s="60">
        <f t="shared" si="3"/>
        <v>100</v>
      </c>
      <c r="H16" s="60">
        <f t="shared" si="3"/>
        <v>100</v>
      </c>
      <c r="I16" s="60">
        <f t="shared" si="3"/>
        <v>100</v>
      </c>
      <c r="J16" s="60">
        <f t="shared" si="3"/>
        <v>100</v>
      </c>
      <c r="K16" s="60">
        <f t="shared" si="3"/>
        <v>100</v>
      </c>
      <c r="L16" s="60">
        <f t="shared" si="3"/>
        <v>100</v>
      </c>
      <c r="M16" s="60">
        <f t="shared" si="3"/>
        <v>100</v>
      </c>
      <c r="N16" s="60">
        <f t="shared" si="3"/>
        <v>100</v>
      </c>
      <c r="O16" s="60">
        <f t="shared" si="3"/>
        <v>100</v>
      </c>
      <c r="P16" s="60">
        <f t="shared" si="3"/>
        <v>100</v>
      </c>
      <c r="Q16" s="60">
        <f t="shared" si="3"/>
        <v>100</v>
      </c>
      <c r="R16" s="60">
        <f t="shared" si="3"/>
        <v>100</v>
      </c>
      <c r="S16" s="60">
        <f t="shared" si="3"/>
        <v>100</v>
      </c>
      <c r="T16" s="60">
        <f t="shared" si="3"/>
        <v>100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79.2</v>
      </c>
      <c r="C22" s="38">
        <v>83.1</v>
      </c>
      <c r="D22" s="38">
        <v>71.400000000000006</v>
      </c>
      <c r="E22" s="38">
        <v>74</v>
      </c>
      <c r="F22" s="38">
        <v>68.8</v>
      </c>
      <c r="G22" s="38">
        <v>68.8</v>
      </c>
      <c r="H22" s="38">
        <v>68.8</v>
      </c>
      <c r="I22" s="38">
        <v>85.7</v>
      </c>
      <c r="J22" s="38">
        <v>61</v>
      </c>
      <c r="K22" s="38">
        <v>83.1</v>
      </c>
      <c r="L22" s="38">
        <v>64.900000000000006</v>
      </c>
      <c r="M22" s="38">
        <v>76.599999999999994</v>
      </c>
      <c r="N22" s="38">
        <v>59.7</v>
      </c>
      <c r="O22" s="38">
        <v>81.8</v>
      </c>
      <c r="P22" s="38">
        <v>83.1</v>
      </c>
      <c r="Q22" s="38">
        <v>74</v>
      </c>
      <c r="R22" s="38">
        <v>67.5</v>
      </c>
      <c r="S22" s="38">
        <v>68.8</v>
      </c>
      <c r="T22" s="38">
        <v>68.8</v>
      </c>
      <c r="U22" s="5"/>
      <c r="V22" s="9"/>
      <c r="AA22"/>
    </row>
    <row r="23" spans="1:27" x14ac:dyDescent="0.2">
      <c r="A23" s="56" t="s">
        <v>5</v>
      </c>
      <c r="B23" s="38">
        <v>18.2</v>
      </c>
      <c r="C23" s="38">
        <v>14.3</v>
      </c>
      <c r="D23" s="38">
        <v>22.1</v>
      </c>
      <c r="E23" s="38">
        <v>14.3</v>
      </c>
      <c r="F23" s="38">
        <v>23.4</v>
      </c>
      <c r="G23" s="38">
        <v>19.5</v>
      </c>
      <c r="H23" s="38">
        <v>24.7</v>
      </c>
      <c r="I23" s="38">
        <v>7.8</v>
      </c>
      <c r="J23" s="38">
        <v>24.7</v>
      </c>
      <c r="K23" s="38">
        <v>15.6</v>
      </c>
      <c r="L23" s="38">
        <v>28.6</v>
      </c>
      <c r="M23" s="38">
        <v>19.5</v>
      </c>
      <c r="N23" s="38">
        <v>31.2</v>
      </c>
      <c r="O23" s="38">
        <v>15.6</v>
      </c>
      <c r="P23" s="38">
        <v>13</v>
      </c>
      <c r="Q23" s="38">
        <v>19.5</v>
      </c>
      <c r="R23" s="38">
        <v>27.3</v>
      </c>
      <c r="S23" s="38">
        <v>14.3</v>
      </c>
      <c r="T23" s="38">
        <v>20.8</v>
      </c>
      <c r="U23" s="5"/>
      <c r="V23" s="9"/>
      <c r="AA23"/>
    </row>
    <row r="24" spans="1:27" x14ac:dyDescent="0.2">
      <c r="A24" s="56" t="s">
        <v>6</v>
      </c>
      <c r="B24" s="38">
        <v>2.6</v>
      </c>
      <c r="C24" s="38">
        <v>2.6</v>
      </c>
      <c r="D24" s="38">
        <v>6.5</v>
      </c>
      <c r="E24" s="38">
        <v>9.1</v>
      </c>
      <c r="F24" s="38">
        <v>5.2</v>
      </c>
      <c r="G24" s="38">
        <v>7.8</v>
      </c>
      <c r="H24" s="38">
        <v>5.2</v>
      </c>
      <c r="I24" s="38">
        <v>6.5</v>
      </c>
      <c r="J24" s="38">
        <v>14.3</v>
      </c>
      <c r="K24" s="38">
        <v>1.3</v>
      </c>
      <c r="L24" s="38">
        <v>3.9</v>
      </c>
      <c r="M24" s="38">
        <v>2.6</v>
      </c>
      <c r="N24" s="38">
        <v>7.8</v>
      </c>
      <c r="O24" s="38">
        <v>2.6</v>
      </c>
      <c r="P24" s="38">
        <v>2.6</v>
      </c>
      <c r="Q24" s="38">
        <v>6.5</v>
      </c>
      <c r="R24" s="38">
        <v>2.6</v>
      </c>
      <c r="S24" s="38">
        <v>10.4</v>
      </c>
      <c r="T24" s="38">
        <v>9.1</v>
      </c>
      <c r="U24" s="5"/>
      <c r="V24" s="9"/>
      <c r="AA24"/>
    </row>
    <row r="25" spans="1:27" x14ac:dyDescent="0.2">
      <c r="A25" s="56" t="s">
        <v>7</v>
      </c>
      <c r="B25" s="38">
        <v>0</v>
      </c>
      <c r="C25" s="38">
        <v>0</v>
      </c>
      <c r="D25" s="38">
        <v>0</v>
      </c>
      <c r="E25" s="38">
        <v>2.6</v>
      </c>
      <c r="F25" s="38">
        <v>2.6</v>
      </c>
      <c r="G25" s="38">
        <v>3.9</v>
      </c>
      <c r="H25" s="38">
        <v>1.3</v>
      </c>
      <c r="I25" s="38">
        <v>0</v>
      </c>
      <c r="J25" s="38">
        <v>0</v>
      </c>
      <c r="K25" s="38">
        <v>0</v>
      </c>
      <c r="L25" s="38">
        <v>2.6</v>
      </c>
      <c r="M25" s="38">
        <v>1.3</v>
      </c>
      <c r="N25" s="38">
        <v>1.3</v>
      </c>
      <c r="O25" s="38">
        <v>0</v>
      </c>
      <c r="P25" s="38">
        <v>1.3</v>
      </c>
      <c r="Q25" s="38">
        <v>0</v>
      </c>
      <c r="R25" s="38">
        <v>2.6</v>
      </c>
      <c r="S25" s="38">
        <v>6.5</v>
      </c>
      <c r="T25" s="38">
        <v>1.3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0.79200000000000004</v>
      </c>
      <c r="C29" s="58">
        <f t="shared" ref="C29:T32" si="5">C22%</f>
        <v>0.83099999999999996</v>
      </c>
      <c r="D29" s="58">
        <f t="shared" si="5"/>
        <v>0.71399999999999997</v>
      </c>
      <c r="E29" s="58">
        <f t="shared" si="5"/>
        <v>0.74</v>
      </c>
      <c r="F29" s="58">
        <f t="shared" si="5"/>
        <v>0.68799999999999994</v>
      </c>
      <c r="G29" s="58">
        <f t="shared" si="5"/>
        <v>0.68799999999999994</v>
      </c>
      <c r="H29" s="58">
        <f t="shared" si="5"/>
        <v>0.68799999999999994</v>
      </c>
      <c r="I29" s="58">
        <f t="shared" si="5"/>
        <v>0.85699999999999998</v>
      </c>
      <c r="J29" s="58">
        <f t="shared" si="5"/>
        <v>0.61</v>
      </c>
      <c r="K29" s="58">
        <f t="shared" si="5"/>
        <v>0.83099999999999996</v>
      </c>
      <c r="L29" s="58">
        <f t="shared" si="5"/>
        <v>0.64900000000000002</v>
      </c>
      <c r="M29" s="58">
        <f t="shared" si="5"/>
        <v>0.76600000000000001</v>
      </c>
      <c r="N29" s="58">
        <f t="shared" si="5"/>
        <v>0.59699999999999998</v>
      </c>
      <c r="O29" s="58">
        <f t="shared" si="5"/>
        <v>0.81799999999999995</v>
      </c>
      <c r="P29" s="58">
        <f t="shared" si="5"/>
        <v>0.83099999999999996</v>
      </c>
      <c r="Q29" s="58">
        <f t="shared" si="5"/>
        <v>0.74</v>
      </c>
      <c r="R29" s="58">
        <f t="shared" si="5"/>
        <v>0.67500000000000004</v>
      </c>
      <c r="S29" s="58">
        <f t="shared" si="5"/>
        <v>0.68799999999999994</v>
      </c>
      <c r="T29" s="58">
        <f t="shared" si="5"/>
        <v>0.68799999999999994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0.182</v>
      </c>
      <c r="C30" s="58">
        <f t="shared" si="6"/>
        <v>0.14299999999999999</v>
      </c>
      <c r="D30" s="58">
        <f t="shared" si="6"/>
        <v>0.221</v>
      </c>
      <c r="E30" s="58">
        <f t="shared" si="6"/>
        <v>0.14299999999999999</v>
      </c>
      <c r="F30" s="58">
        <f t="shared" si="6"/>
        <v>0.23400000000000001</v>
      </c>
      <c r="G30" s="58">
        <f t="shared" si="6"/>
        <v>0.19500000000000001</v>
      </c>
      <c r="H30" s="58">
        <f t="shared" si="6"/>
        <v>0.247</v>
      </c>
      <c r="I30" s="58">
        <f t="shared" si="6"/>
        <v>7.8E-2</v>
      </c>
      <c r="J30" s="58">
        <f t="shared" si="6"/>
        <v>0.247</v>
      </c>
      <c r="K30" s="58">
        <f t="shared" si="6"/>
        <v>0.156</v>
      </c>
      <c r="L30" s="58">
        <f t="shared" si="6"/>
        <v>0.28599999999999998</v>
      </c>
      <c r="M30" s="58">
        <f t="shared" si="6"/>
        <v>0.19500000000000001</v>
      </c>
      <c r="N30" s="58">
        <f t="shared" si="6"/>
        <v>0.312</v>
      </c>
      <c r="O30" s="58">
        <f t="shared" si="6"/>
        <v>0.156</v>
      </c>
      <c r="P30" s="58">
        <f t="shared" si="6"/>
        <v>0.13</v>
      </c>
      <c r="Q30" s="58">
        <f t="shared" si="6"/>
        <v>0.19500000000000001</v>
      </c>
      <c r="R30" s="58">
        <f t="shared" si="5"/>
        <v>0.27300000000000002</v>
      </c>
      <c r="S30" s="58">
        <f t="shared" si="5"/>
        <v>0.14299999999999999</v>
      </c>
      <c r="T30" s="58">
        <f t="shared" si="5"/>
        <v>0.20799999999999999</v>
      </c>
      <c r="U30" s="6"/>
      <c r="V30" s="7"/>
      <c r="AA30"/>
    </row>
    <row r="31" spans="1:27" x14ac:dyDescent="0.4">
      <c r="A31" s="56" t="s">
        <v>6</v>
      </c>
      <c r="B31" s="58">
        <f t="shared" si="6"/>
        <v>2.5999999999999999E-2</v>
      </c>
      <c r="C31" s="58">
        <f t="shared" si="6"/>
        <v>2.5999999999999999E-2</v>
      </c>
      <c r="D31" s="58">
        <f t="shared" si="6"/>
        <v>6.5000000000000002E-2</v>
      </c>
      <c r="E31" s="58">
        <f t="shared" si="6"/>
        <v>9.0999999999999998E-2</v>
      </c>
      <c r="F31" s="58">
        <f t="shared" si="6"/>
        <v>5.1999999999999998E-2</v>
      </c>
      <c r="G31" s="58">
        <f t="shared" si="6"/>
        <v>7.8E-2</v>
      </c>
      <c r="H31" s="58">
        <f t="shared" si="6"/>
        <v>5.1999999999999998E-2</v>
      </c>
      <c r="I31" s="58">
        <f t="shared" si="6"/>
        <v>6.5000000000000002E-2</v>
      </c>
      <c r="J31" s="58">
        <f t="shared" si="6"/>
        <v>0.14299999999999999</v>
      </c>
      <c r="K31" s="58">
        <f t="shared" si="6"/>
        <v>1.2999999999999999E-2</v>
      </c>
      <c r="L31" s="58">
        <f t="shared" si="6"/>
        <v>3.9E-2</v>
      </c>
      <c r="M31" s="58">
        <f t="shared" si="6"/>
        <v>2.5999999999999999E-2</v>
      </c>
      <c r="N31" s="58">
        <f t="shared" si="6"/>
        <v>7.8E-2</v>
      </c>
      <c r="O31" s="58">
        <f t="shared" si="6"/>
        <v>2.5999999999999999E-2</v>
      </c>
      <c r="P31" s="58">
        <f t="shared" si="6"/>
        <v>2.5999999999999999E-2</v>
      </c>
      <c r="Q31" s="58">
        <f t="shared" si="6"/>
        <v>6.5000000000000002E-2</v>
      </c>
      <c r="R31" s="58">
        <f t="shared" si="5"/>
        <v>2.5999999999999999E-2</v>
      </c>
      <c r="S31" s="58">
        <f t="shared" si="5"/>
        <v>0.104</v>
      </c>
      <c r="T31" s="58">
        <f t="shared" si="5"/>
        <v>9.0999999999999998E-2</v>
      </c>
      <c r="U31" s="6"/>
      <c r="V31" s="7"/>
      <c r="AA31"/>
    </row>
    <row r="32" spans="1:27" x14ac:dyDescent="0.4">
      <c r="A32" s="56" t="s">
        <v>7</v>
      </c>
      <c r="B32" s="58">
        <f t="shared" si="6"/>
        <v>0</v>
      </c>
      <c r="C32" s="58">
        <f t="shared" si="6"/>
        <v>0</v>
      </c>
      <c r="D32" s="58">
        <f t="shared" si="6"/>
        <v>0</v>
      </c>
      <c r="E32" s="58">
        <f t="shared" si="6"/>
        <v>2.5999999999999999E-2</v>
      </c>
      <c r="F32" s="58">
        <f t="shared" si="6"/>
        <v>2.5999999999999999E-2</v>
      </c>
      <c r="G32" s="58">
        <f t="shared" si="6"/>
        <v>3.9E-2</v>
      </c>
      <c r="H32" s="58">
        <f t="shared" si="6"/>
        <v>1.2999999999999999E-2</v>
      </c>
      <c r="I32" s="58">
        <f t="shared" si="6"/>
        <v>0</v>
      </c>
      <c r="J32" s="58">
        <f t="shared" si="6"/>
        <v>0</v>
      </c>
      <c r="K32" s="58">
        <f t="shared" si="6"/>
        <v>0</v>
      </c>
      <c r="L32" s="58">
        <f t="shared" si="6"/>
        <v>2.5999999999999999E-2</v>
      </c>
      <c r="M32" s="58">
        <f t="shared" si="6"/>
        <v>1.2999999999999999E-2</v>
      </c>
      <c r="N32" s="58">
        <f t="shared" si="6"/>
        <v>1.2999999999999999E-2</v>
      </c>
      <c r="O32" s="58">
        <f t="shared" si="6"/>
        <v>0</v>
      </c>
      <c r="P32" s="58">
        <f t="shared" si="6"/>
        <v>1.2999999999999999E-2</v>
      </c>
      <c r="Q32" s="58">
        <f t="shared" si="6"/>
        <v>0</v>
      </c>
      <c r="R32" s="58">
        <f t="shared" si="5"/>
        <v>2.5999999999999999E-2</v>
      </c>
      <c r="S32" s="58">
        <f t="shared" si="5"/>
        <v>6.5000000000000002E-2</v>
      </c>
      <c r="T32" s="58">
        <f t="shared" si="5"/>
        <v>1.2999999999999999E-2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7"/>
      <c r="C38" s="77"/>
      <c r="D38" s="77"/>
      <c r="E38" s="77"/>
      <c r="F38" s="77"/>
      <c r="G38" s="77"/>
      <c r="H38" s="77"/>
      <c r="I38" s="77"/>
      <c r="J38" s="73">
        <f>全校!K38</f>
        <v>7</v>
      </c>
      <c r="K38" s="73"/>
      <c r="L38" s="74">
        <f>全校!M38</f>
        <v>11</v>
      </c>
      <c r="M38" s="74"/>
      <c r="N38" s="79" t="s">
        <v>10</v>
      </c>
      <c r="O38" s="79"/>
      <c r="P38" s="75">
        <f>B8</f>
        <v>77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38:I38"/>
    <mergeCell ref="P38:Q38"/>
    <mergeCell ref="R38:U38"/>
    <mergeCell ref="A92:V92"/>
    <mergeCell ref="J38:K38"/>
    <mergeCell ref="L38:M38"/>
    <mergeCell ref="N38:O38"/>
  </mergeCells>
  <phoneticPr fontId="2"/>
  <conditionalFormatting sqref="B16:T16">
    <cfRule type="cellIs" dxfId="47" priority="2" operator="notEqual">
      <formula>100</formula>
    </cfRule>
  </conditionalFormatting>
  <conditionalFormatting sqref="B26:T26">
    <cfRule type="cellIs" dxfId="46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topLeftCell="I141" zoomScale="130" zoomScaleNormal="130" zoomScaleSheetLayoutView="85" workbookViewId="0">
      <selection activeCell="X109" sqref="X109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スプレッドシートデータ!C2</f>
        <v>15</v>
      </c>
      <c r="C4" s="51">
        <f>スプレッドシートデータ!D2</f>
        <v>18</v>
      </c>
      <c r="D4" s="51">
        <f>スプレッドシートデータ!E2</f>
        <v>12</v>
      </c>
      <c r="E4" s="51">
        <f>スプレッドシートデータ!F2</f>
        <v>13</v>
      </c>
      <c r="F4" s="51">
        <f>スプレッドシートデータ!G2</f>
        <v>11</v>
      </c>
      <c r="G4" s="51">
        <f>スプレッドシートデータ!H2</f>
        <v>9</v>
      </c>
      <c r="H4" s="51">
        <f>スプレッドシートデータ!I2</f>
        <v>10</v>
      </c>
      <c r="I4" s="51">
        <f>スプレッドシートデータ!J2</f>
        <v>17</v>
      </c>
      <c r="J4" s="51">
        <f>スプレッドシートデータ!K2</f>
        <v>11</v>
      </c>
      <c r="K4" s="51">
        <f>スプレッドシートデータ!L2</f>
        <v>19</v>
      </c>
      <c r="L4" s="51">
        <f>スプレッドシートデータ!M2</f>
        <v>9</v>
      </c>
      <c r="M4" s="51">
        <f>スプレッドシートデータ!N2</f>
        <v>14</v>
      </c>
      <c r="N4" s="51">
        <f>スプレッドシートデータ!O2</f>
        <v>9</v>
      </c>
      <c r="O4" s="51">
        <f>スプレッドシートデータ!P2</f>
        <v>15</v>
      </c>
      <c r="P4" s="51">
        <f>スプレッドシートデータ!Q2</f>
        <v>16</v>
      </c>
      <c r="Q4" s="51">
        <f>スプレッドシートデータ!R2</f>
        <v>12</v>
      </c>
      <c r="R4" s="51">
        <f>スプレッドシートデータ!S2</f>
        <v>10</v>
      </c>
      <c r="S4" s="51">
        <f>スプレッドシートデータ!T2</f>
        <v>7</v>
      </c>
      <c r="T4" s="51">
        <f>スプレッドシートデータ!U2</f>
        <v>9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スプレッドシートデータ!C3</f>
        <v>8</v>
      </c>
      <c r="C5" s="51">
        <f>スプレッドシートデータ!D3</f>
        <v>6</v>
      </c>
      <c r="D5" s="51">
        <f>スプレッドシートデータ!E3</f>
        <v>9</v>
      </c>
      <c r="E5" s="51">
        <f>スプレッドシートデータ!F3</f>
        <v>7</v>
      </c>
      <c r="F5" s="51">
        <f>スプレッドシートデータ!G3</f>
        <v>10</v>
      </c>
      <c r="G5" s="51">
        <f>スプレッドシートデータ!H3</f>
        <v>11</v>
      </c>
      <c r="H5" s="51">
        <f>スプレッドシートデータ!I3</f>
        <v>11</v>
      </c>
      <c r="I5" s="51">
        <f>スプレッドシートデータ!J3</f>
        <v>4</v>
      </c>
      <c r="J5" s="51">
        <f>スプレッドシートデータ!K3</f>
        <v>8</v>
      </c>
      <c r="K5" s="51">
        <f>スプレッドシートデータ!L3</f>
        <v>5</v>
      </c>
      <c r="L5" s="51">
        <f>スプレッドシートデータ!M3</f>
        <v>13</v>
      </c>
      <c r="M5" s="51">
        <f>スプレッドシートデータ!N3</f>
        <v>8</v>
      </c>
      <c r="N5" s="51">
        <f>スプレッドシートデータ!O3</f>
        <v>12</v>
      </c>
      <c r="O5" s="51">
        <f>スプレッドシートデータ!P3</f>
        <v>8</v>
      </c>
      <c r="P5" s="51">
        <f>スプレッドシートデータ!Q3</f>
        <v>6</v>
      </c>
      <c r="Q5" s="51">
        <f>スプレッドシートデータ!R3</f>
        <v>8</v>
      </c>
      <c r="R5" s="51">
        <f>スプレッドシートデータ!S3</f>
        <v>12</v>
      </c>
      <c r="S5" s="51">
        <f>スプレッドシートデータ!T3</f>
        <v>9</v>
      </c>
      <c r="T5" s="51">
        <f>スプレッドシートデータ!U3</f>
        <v>11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スプレッドシートデータ!C4</f>
        <v>1</v>
      </c>
      <c r="C6" s="51">
        <f>スプレッドシートデータ!D4</f>
        <v>0</v>
      </c>
      <c r="D6" s="51">
        <f>スプレッドシートデータ!E4</f>
        <v>3</v>
      </c>
      <c r="E6" s="51">
        <f>スプレッドシートデータ!F4</f>
        <v>3</v>
      </c>
      <c r="F6" s="51">
        <f>スプレッドシートデータ!G4</f>
        <v>3</v>
      </c>
      <c r="G6" s="51">
        <f>スプレッドシートデータ!H4</f>
        <v>3</v>
      </c>
      <c r="H6" s="51">
        <f>スプレッドシートデータ!I4</f>
        <v>3</v>
      </c>
      <c r="I6" s="51">
        <f>スプレッドシートデータ!J4</f>
        <v>3</v>
      </c>
      <c r="J6" s="51">
        <f>スプレッドシートデータ!K4</f>
        <v>5</v>
      </c>
      <c r="K6" s="51">
        <f>スプレッドシートデータ!L4</f>
        <v>0</v>
      </c>
      <c r="L6" s="51">
        <f>スプレッドシートデータ!M4</f>
        <v>2</v>
      </c>
      <c r="M6" s="51">
        <f>スプレッドシートデータ!N4</f>
        <v>1</v>
      </c>
      <c r="N6" s="51">
        <f>スプレッドシートデータ!O4</f>
        <v>3</v>
      </c>
      <c r="O6" s="51">
        <f>スプレッドシートデータ!P4</f>
        <v>1</v>
      </c>
      <c r="P6" s="51">
        <f>スプレッドシートデータ!Q4</f>
        <v>2</v>
      </c>
      <c r="Q6" s="51">
        <f>スプレッドシートデータ!R4</f>
        <v>4</v>
      </c>
      <c r="R6" s="51">
        <f>スプレッドシートデータ!S4</f>
        <v>1</v>
      </c>
      <c r="S6" s="51">
        <f>スプレッドシートデータ!T4</f>
        <v>6</v>
      </c>
      <c r="T6" s="51">
        <f>スプレッドシートデータ!U4</f>
        <v>3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スプレッドシートデータ!C5</f>
        <v>0</v>
      </c>
      <c r="C7" s="51">
        <f>スプレッドシートデータ!D5</f>
        <v>0</v>
      </c>
      <c r="D7" s="51">
        <f>スプレッドシートデータ!E5</f>
        <v>0</v>
      </c>
      <c r="E7" s="51">
        <f>スプレッドシートデータ!F5</f>
        <v>1</v>
      </c>
      <c r="F7" s="51">
        <f>スプレッドシートデータ!G5</f>
        <v>0</v>
      </c>
      <c r="G7" s="51">
        <f>スプレッドシートデータ!H5</f>
        <v>1</v>
      </c>
      <c r="H7" s="51">
        <f>スプレッドシートデータ!I5</f>
        <v>0</v>
      </c>
      <c r="I7" s="51">
        <f>スプレッドシートデータ!J5</f>
        <v>0</v>
      </c>
      <c r="J7" s="51">
        <f>スプレッドシートデータ!K5</f>
        <v>0</v>
      </c>
      <c r="K7" s="51">
        <f>スプレッドシートデータ!L5</f>
        <v>0</v>
      </c>
      <c r="L7" s="51">
        <f>スプレッドシートデータ!M5</f>
        <v>0</v>
      </c>
      <c r="M7" s="51">
        <f>スプレッドシートデータ!N5</f>
        <v>1</v>
      </c>
      <c r="N7" s="51">
        <f>スプレッドシートデータ!O5</f>
        <v>0</v>
      </c>
      <c r="O7" s="51">
        <f>スプレッドシートデータ!P5</f>
        <v>0</v>
      </c>
      <c r="P7" s="51">
        <f>スプレッドシートデータ!Q5</f>
        <v>0</v>
      </c>
      <c r="Q7" s="51">
        <f>スプレッドシートデータ!R5</f>
        <v>0</v>
      </c>
      <c r="R7" s="51">
        <f>スプレッドシートデータ!S5</f>
        <v>1</v>
      </c>
      <c r="S7" s="51">
        <f>スプレッドシートデータ!T5</f>
        <v>2</v>
      </c>
      <c r="T7" s="51">
        <f>スプレッドシートデータ!U5</f>
        <v>1</v>
      </c>
      <c r="U7" s="5"/>
      <c r="V7" s="7"/>
      <c r="AA7"/>
    </row>
    <row r="8" spans="1:27" x14ac:dyDescent="0.35">
      <c r="A8" s="53" t="s">
        <v>3</v>
      </c>
      <c r="B8" s="54">
        <f>SUM(B4:B7)</f>
        <v>24</v>
      </c>
      <c r="C8" s="54">
        <f t="shared" ref="C8:T8" si="0">SUM(C4:C7)</f>
        <v>24</v>
      </c>
      <c r="D8" s="54">
        <f t="shared" si="0"/>
        <v>24</v>
      </c>
      <c r="E8" s="54">
        <f t="shared" si="0"/>
        <v>24</v>
      </c>
      <c r="F8" s="54">
        <f t="shared" si="0"/>
        <v>24</v>
      </c>
      <c r="G8" s="54">
        <f t="shared" si="0"/>
        <v>24</v>
      </c>
      <c r="H8" s="54">
        <f t="shared" si="0"/>
        <v>24</v>
      </c>
      <c r="I8" s="54">
        <f t="shared" si="0"/>
        <v>24</v>
      </c>
      <c r="J8" s="54">
        <f t="shared" si="0"/>
        <v>24</v>
      </c>
      <c r="K8" s="54">
        <f t="shared" si="0"/>
        <v>24</v>
      </c>
      <c r="L8" s="54">
        <f t="shared" si="0"/>
        <v>24</v>
      </c>
      <c r="M8" s="54">
        <f t="shared" si="0"/>
        <v>24</v>
      </c>
      <c r="N8" s="54">
        <f t="shared" si="0"/>
        <v>24</v>
      </c>
      <c r="O8" s="54">
        <f t="shared" si="0"/>
        <v>24</v>
      </c>
      <c r="P8" s="54">
        <f t="shared" si="0"/>
        <v>24</v>
      </c>
      <c r="Q8" s="54">
        <f t="shared" si="0"/>
        <v>24</v>
      </c>
      <c r="R8" s="54">
        <f t="shared" si="0"/>
        <v>24</v>
      </c>
      <c r="S8" s="54">
        <f t="shared" si="0"/>
        <v>24</v>
      </c>
      <c r="T8" s="54">
        <f t="shared" si="0"/>
        <v>24</v>
      </c>
      <c r="U8" s="5"/>
      <c r="V8" s="7"/>
      <c r="AA8"/>
    </row>
    <row r="9" spans="1:27" x14ac:dyDescent="0.35">
      <c r="A9" s="43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62.5</v>
      </c>
      <c r="C12" s="57">
        <f t="shared" ref="C12:T15" si="1">C4/SUM($B$4:$B$7)*10000%</f>
        <v>75</v>
      </c>
      <c r="D12" s="57">
        <f t="shared" si="1"/>
        <v>50</v>
      </c>
      <c r="E12" s="57">
        <f t="shared" si="1"/>
        <v>54.2</v>
      </c>
      <c r="F12" s="57">
        <f t="shared" si="1"/>
        <v>45.8</v>
      </c>
      <c r="G12" s="57">
        <f t="shared" si="1"/>
        <v>37.5</v>
      </c>
      <c r="H12" s="57">
        <f t="shared" si="1"/>
        <v>41.7</v>
      </c>
      <c r="I12" s="57">
        <f t="shared" si="1"/>
        <v>70.8</v>
      </c>
      <c r="J12" s="57">
        <f t="shared" si="1"/>
        <v>45.8</v>
      </c>
      <c r="K12" s="57">
        <f t="shared" si="1"/>
        <v>79.2</v>
      </c>
      <c r="L12" s="57">
        <f t="shared" si="1"/>
        <v>37.5</v>
      </c>
      <c r="M12" s="57">
        <f t="shared" si="1"/>
        <v>58.3</v>
      </c>
      <c r="N12" s="57">
        <f t="shared" si="1"/>
        <v>37.5</v>
      </c>
      <c r="O12" s="57">
        <f t="shared" si="1"/>
        <v>62.5</v>
      </c>
      <c r="P12" s="57">
        <f t="shared" si="1"/>
        <v>66.7</v>
      </c>
      <c r="Q12" s="57">
        <f t="shared" si="1"/>
        <v>50</v>
      </c>
      <c r="R12" s="57">
        <f t="shared" si="1"/>
        <v>41.7</v>
      </c>
      <c r="S12" s="57">
        <f t="shared" si="1"/>
        <v>29.2</v>
      </c>
      <c r="T12" s="57">
        <f t="shared" si="1"/>
        <v>37.5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33.299999999999997</v>
      </c>
      <c r="C13" s="57">
        <f t="shared" si="2"/>
        <v>25</v>
      </c>
      <c r="D13" s="57">
        <f t="shared" si="2"/>
        <v>37.5</v>
      </c>
      <c r="E13" s="57">
        <f t="shared" si="2"/>
        <v>29.2</v>
      </c>
      <c r="F13" s="57">
        <f t="shared" si="2"/>
        <v>41.7</v>
      </c>
      <c r="G13" s="57">
        <f t="shared" si="2"/>
        <v>45.8</v>
      </c>
      <c r="H13" s="57">
        <f t="shared" si="2"/>
        <v>45.8</v>
      </c>
      <c r="I13" s="57">
        <f t="shared" si="2"/>
        <v>16.7</v>
      </c>
      <c r="J13" s="57">
        <f t="shared" si="2"/>
        <v>33.299999999999997</v>
      </c>
      <c r="K13" s="57">
        <f t="shared" si="2"/>
        <v>20.8</v>
      </c>
      <c r="L13" s="57">
        <f t="shared" si="2"/>
        <v>54.2</v>
      </c>
      <c r="M13" s="57">
        <f t="shared" si="2"/>
        <v>33.299999999999997</v>
      </c>
      <c r="N13" s="57">
        <f t="shared" si="2"/>
        <v>50</v>
      </c>
      <c r="O13" s="57">
        <f t="shared" si="2"/>
        <v>33.299999999999997</v>
      </c>
      <c r="P13" s="57">
        <f t="shared" si="2"/>
        <v>25</v>
      </c>
      <c r="Q13" s="57">
        <f t="shared" si="2"/>
        <v>33.299999999999997</v>
      </c>
      <c r="R13" s="57">
        <f t="shared" si="1"/>
        <v>50</v>
      </c>
      <c r="S13" s="57">
        <f t="shared" si="1"/>
        <v>37.5</v>
      </c>
      <c r="T13" s="57">
        <f t="shared" si="1"/>
        <v>45.8</v>
      </c>
      <c r="U13" s="6"/>
      <c r="V13" s="11"/>
      <c r="AA13"/>
    </row>
    <row r="14" spans="1:27" x14ac:dyDescent="0.4">
      <c r="A14" s="56" t="s">
        <v>6</v>
      </c>
      <c r="B14" s="57">
        <f t="shared" si="2"/>
        <v>4.2</v>
      </c>
      <c r="C14" s="57">
        <f t="shared" si="2"/>
        <v>0</v>
      </c>
      <c r="D14" s="57">
        <f t="shared" si="2"/>
        <v>12.5</v>
      </c>
      <c r="E14" s="57">
        <f t="shared" si="2"/>
        <v>12.5</v>
      </c>
      <c r="F14" s="57">
        <f t="shared" si="2"/>
        <v>12.5</v>
      </c>
      <c r="G14" s="57">
        <f t="shared" si="2"/>
        <v>12.5</v>
      </c>
      <c r="H14" s="57">
        <f t="shared" si="2"/>
        <v>12.5</v>
      </c>
      <c r="I14" s="57">
        <f t="shared" si="2"/>
        <v>12.5</v>
      </c>
      <c r="J14" s="57">
        <f t="shared" si="2"/>
        <v>20.8</v>
      </c>
      <c r="K14" s="57">
        <f t="shared" si="2"/>
        <v>0</v>
      </c>
      <c r="L14" s="57">
        <f t="shared" si="2"/>
        <v>8.3000000000000007</v>
      </c>
      <c r="M14" s="57">
        <f t="shared" si="2"/>
        <v>4.2</v>
      </c>
      <c r="N14" s="57">
        <f t="shared" si="2"/>
        <v>12.5</v>
      </c>
      <c r="O14" s="57">
        <f t="shared" si="2"/>
        <v>4.2</v>
      </c>
      <c r="P14" s="57">
        <f t="shared" si="2"/>
        <v>8.3000000000000007</v>
      </c>
      <c r="Q14" s="57">
        <f t="shared" si="2"/>
        <v>16.7</v>
      </c>
      <c r="R14" s="57">
        <f t="shared" si="1"/>
        <v>4.2</v>
      </c>
      <c r="S14" s="57">
        <f t="shared" si="1"/>
        <v>25</v>
      </c>
      <c r="T14" s="57">
        <f t="shared" si="1"/>
        <v>12.5</v>
      </c>
      <c r="U14" s="6"/>
      <c r="V14" s="11"/>
      <c r="AA14"/>
    </row>
    <row r="15" spans="1:27" x14ac:dyDescent="0.4">
      <c r="A15" s="56" t="s">
        <v>7</v>
      </c>
      <c r="B15" s="57">
        <f t="shared" si="2"/>
        <v>0</v>
      </c>
      <c r="C15" s="57">
        <f t="shared" si="2"/>
        <v>0</v>
      </c>
      <c r="D15" s="57">
        <f t="shared" si="2"/>
        <v>0</v>
      </c>
      <c r="E15" s="57">
        <f t="shared" si="2"/>
        <v>4.2</v>
      </c>
      <c r="F15" s="57">
        <f t="shared" si="2"/>
        <v>0</v>
      </c>
      <c r="G15" s="57">
        <f t="shared" si="2"/>
        <v>4.2</v>
      </c>
      <c r="H15" s="57">
        <f t="shared" si="2"/>
        <v>0</v>
      </c>
      <c r="I15" s="57">
        <f t="shared" si="2"/>
        <v>0</v>
      </c>
      <c r="J15" s="57">
        <f t="shared" si="2"/>
        <v>0</v>
      </c>
      <c r="K15" s="57">
        <f t="shared" si="2"/>
        <v>0</v>
      </c>
      <c r="L15" s="57">
        <f t="shared" si="2"/>
        <v>0</v>
      </c>
      <c r="M15" s="57">
        <f t="shared" si="2"/>
        <v>4.2</v>
      </c>
      <c r="N15" s="57">
        <f t="shared" si="2"/>
        <v>0</v>
      </c>
      <c r="O15" s="57">
        <f t="shared" si="2"/>
        <v>0</v>
      </c>
      <c r="P15" s="57">
        <f t="shared" si="2"/>
        <v>0</v>
      </c>
      <c r="Q15" s="57">
        <f t="shared" si="2"/>
        <v>0</v>
      </c>
      <c r="R15" s="57">
        <f t="shared" si="1"/>
        <v>4.2</v>
      </c>
      <c r="S15" s="57">
        <f t="shared" si="1"/>
        <v>8.3000000000000007</v>
      </c>
      <c r="T15" s="57">
        <f t="shared" si="1"/>
        <v>4.2</v>
      </c>
      <c r="U15" s="6"/>
      <c r="V15" s="11"/>
      <c r="AA15"/>
    </row>
    <row r="16" spans="1:27" s="37" customFormat="1" x14ac:dyDescent="0.4">
      <c r="A16" s="39"/>
      <c r="B16" s="60">
        <f>SUM(B12:B15)</f>
        <v>100</v>
      </c>
      <c r="C16" s="60">
        <f t="shared" ref="C16:T16" si="3">SUM(C12:C15)</f>
        <v>100</v>
      </c>
      <c r="D16" s="60">
        <f t="shared" si="3"/>
        <v>100</v>
      </c>
      <c r="E16" s="60">
        <f t="shared" si="3"/>
        <v>100.1</v>
      </c>
      <c r="F16" s="60">
        <f t="shared" si="3"/>
        <v>100</v>
      </c>
      <c r="G16" s="60">
        <f t="shared" si="3"/>
        <v>100</v>
      </c>
      <c r="H16" s="60">
        <f t="shared" si="3"/>
        <v>100</v>
      </c>
      <c r="I16" s="60">
        <f t="shared" si="3"/>
        <v>100</v>
      </c>
      <c r="J16" s="60">
        <f t="shared" si="3"/>
        <v>99.9</v>
      </c>
      <c r="K16" s="60">
        <f t="shared" si="3"/>
        <v>100</v>
      </c>
      <c r="L16" s="60">
        <f t="shared" si="3"/>
        <v>100</v>
      </c>
      <c r="M16" s="60">
        <f t="shared" si="3"/>
        <v>100</v>
      </c>
      <c r="N16" s="60">
        <f t="shared" si="3"/>
        <v>100</v>
      </c>
      <c r="O16" s="60">
        <f t="shared" si="3"/>
        <v>100</v>
      </c>
      <c r="P16" s="60">
        <f t="shared" si="3"/>
        <v>100</v>
      </c>
      <c r="Q16" s="60">
        <f t="shared" si="3"/>
        <v>100</v>
      </c>
      <c r="R16" s="60">
        <f t="shared" si="3"/>
        <v>100.1</v>
      </c>
      <c r="S16" s="60">
        <f t="shared" si="3"/>
        <v>100</v>
      </c>
      <c r="T16" s="60">
        <f t="shared" si="3"/>
        <v>100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62.5</v>
      </c>
      <c r="C22" s="38">
        <v>75</v>
      </c>
      <c r="D22" s="38">
        <v>50</v>
      </c>
      <c r="E22" s="38">
        <v>54.1</v>
      </c>
      <c r="F22" s="38">
        <v>45.8</v>
      </c>
      <c r="G22" s="38">
        <v>37.5</v>
      </c>
      <c r="H22" s="38">
        <v>41.7</v>
      </c>
      <c r="I22" s="38">
        <v>70.8</v>
      </c>
      <c r="J22" s="38">
        <v>45.9</v>
      </c>
      <c r="K22" s="38">
        <v>79.2</v>
      </c>
      <c r="L22" s="38">
        <v>37.5</v>
      </c>
      <c r="M22" s="38">
        <v>58.3</v>
      </c>
      <c r="N22" s="38">
        <v>37.5</v>
      </c>
      <c r="O22" s="38">
        <v>62.5</v>
      </c>
      <c r="P22" s="38">
        <v>66.7</v>
      </c>
      <c r="Q22" s="38">
        <v>50</v>
      </c>
      <c r="R22" s="38">
        <v>41.6</v>
      </c>
      <c r="S22" s="38">
        <v>29.2</v>
      </c>
      <c r="T22" s="38">
        <v>37.5</v>
      </c>
      <c r="U22" s="5"/>
      <c r="V22" s="9"/>
      <c r="AA22"/>
    </row>
    <row r="23" spans="1:27" x14ac:dyDescent="0.2">
      <c r="A23" s="56" t="s">
        <v>5</v>
      </c>
      <c r="B23" s="38">
        <v>33.299999999999997</v>
      </c>
      <c r="C23" s="38">
        <v>25</v>
      </c>
      <c r="D23" s="38">
        <v>37.5</v>
      </c>
      <c r="E23" s="38">
        <v>29.2</v>
      </c>
      <c r="F23" s="38">
        <v>41.7</v>
      </c>
      <c r="G23" s="38">
        <v>45.8</v>
      </c>
      <c r="H23" s="38">
        <v>45.8</v>
      </c>
      <c r="I23" s="38">
        <v>16.7</v>
      </c>
      <c r="J23" s="38">
        <v>33.299999999999997</v>
      </c>
      <c r="K23" s="38">
        <v>20.8</v>
      </c>
      <c r="L23" s="38">
        <v>54.2</v>
      </c>
      <c r="M23" s="38">
        <v>33.299999999999997</v>
      </c>
      <c r="N23" s="38">
        <v>50</v>
      </c>
      <c r="O23" s="38">
        <v>33.299999999999997</v>
      </c>
      <c r="P23" s="38">
        <v>25</v>
      </c>
      <c r="Q23" s="38">
        <v>33.299999999999997</v>
      </c>
      <c r="R23" s="38">
        <v>50</v>
      </c>
      <c r="S23" s="38">
        <v>37.5</v>
      </c>
      <c r="T23" s="38">
        <v>45.8</v>
      </c>
      <c r="U23" s="5"/>
      <c r="V23" s="9"/>
      <c r="AA23"/>
    </row>
    <row r="24" spans="1:27" x14ac:dyDescent="0.2">
      <c r="A24" s="56" t="s">
        <v>6</v>
      </c>
      <c r="B24" s="38">
        <v>4.2</v>
      </c>
      <c r="C24" s="38">
        <v>0</v>
      </c>
      <c r="D24" s="38">
        <v>12.5</v>
      </c>
      <c r="E24" s="38">
        <v>12.5</v>
      </c>
      <c r="F24" s="38">
        <v>12.5</v>
      </c>
      <c r="G24" s="38">
        <v>12.5</v>
      </c>
      <c r="H24" s="38">
        <v>12.5</v>
      </c>
      <c r="I24" s="38">
        <v>12.5</v>
      </c>
      <c r="J24" s="38">
        <v>20.8</v>
      </c>
      <c r="K24" s="38">
        <v>0</v>
      </c>
      <c r="L24" s="38">
        <v>8.3000000000000007</v>
      </c>
      <c r="M24" s="38">
        <v>4.2</v>
      </c>
      <c r="N24" s="38">
        <v>12.5</v>
      </c>
      <c r="O24" s="38">
        <v>4.2</v>
      </c>
      <c r="P24" s="38">
        <v>8.3000000000000007</v>
      </c>
      <c r="Q24" s="38">
        <v>16.7</v>
      </c>
      <c r="R24" s="38">
        <v>4.2</v>
      </c>
      <c r="S24" s="38">
        <v>25</v>
      </c>
      <c r="T24" s="38">
        <v>12.5</v>
      </c>
      <c r="U24" s="5"/>
      <c r="V24" s="9"/>
      <c r="AA24"/>
    </row>
    <row r="25" spans="1:27" x14ac:dyDescent="0.2">
      <c r="A25" s="56" t="s">
        <v>7</v>
      </c>
      <c r="B25" s="38">
        <v>0</v>
      </c>
      <c r="C25" s="38">
        <v>0</v>
      </c>
      <c r="D25" s="38">
        <v>0</v>
      </c>
      <c r="E25" s="38">
        <v>4.2</v>
      </c>
      <c r="F25" s="38">
        <v>0</v>
      </c>
      <c r="G25" s="38">
        <v>4.2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4.2</v>
      </c>
      <c r="N25" s="38">
        <v>0</v>
      </c>
      <c r="O25" s="38">
        <v>0</v>
      </c>
      <c r="P25" s="38">
        <v>0</v>
      </c>
      <c r="Q25" s="38">
        <v>0</v>
      </c>
      <c r="R25" s="38">
        <v>4.2</v>
      </c>
      <c r="S25" s="38">
        <v>8.3000000000000007</v>
      </c>
      <c r="T25" s="38">
        <v>4.2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0.625</v>
      </c>
      <c r="C29" s="58">
        <f t="shared" ref="C29:T32" si="5">C22%</f>
        <v>0.75</v>
      </c>
      <c r="D29" s="58">
        <f t="shared" si="5"/>
        <v>0.5</v>
      </c>
      <c r="E29" s="58">
        <f t="shared" si="5"/>
        <v>0.54100000000000004</v>
      </c>
      <c r="F29" s="58">
        <f t="shared" si="5"/>
        <v>0.45800000000000002</v>
      </c>
      <c r="G29" s="58">
        <f t="shared" si="5"/>
        <v>0.375</v>
      </c>
      <c r="H29" s="58">
        <f t="shared" si="5"/>
        <v>0.41699999999999998</v>
      </c>
      <c r="I29" s="58">
        <f t="shared" si="5"/>
        <v>0.70799999999999996</v>
      </c>
      <c r="J29" s="58">
        <f t="shared" si="5"/>
        <v>0.45900000000000002</v>
      </c>
      <c r="K29" s="58">
        <f t="shared" si="5"/>
        <v>0.79200000000000004</v>
      </c>
      <c r="L29" s="58">
        <f t="shared" si="5"/>
        <v>0.375</v>
      </c>
      <c r="M29" s="58">
        <f t="shared" si="5"/>
        <v>0.58299999999999996</v>
      </c>
      <c r="N29" s="58">
        <f t="shared" si="5"/>
        <v>0.375</v>
      </c>
      <c r="O29" s="58">
        <f t="shared" si="5"/>
        <v>0.625</v>
      </c>
      <c r="P29" s="58">
        <f t="shared" si="5"/>
        <v>0.66700000000000004</v>
      </c>
      <c r="Q29" s="58">
        <f t="shared" si="5"/>
        <v>0.5</v>
      </c>
      <c r="R29" s="58">
        <f t="shared" si="5"/>
        <v>0.41599999999999998</v>
      </c>
      <c r="S29" s="58">
        <f t="shared" si="5"/>
        <v>0.29199999999999998</v>
      </c>
      <c r="T29" s="58">
        <f t="shared" si="5"/>
        <v>0.375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0.33300000000000002</v>
      </c>
      <c r="C30" s="58">
        <f t="shared" si="6"/>
        <v>0.25</v>
      </c>
      <c r="D30" s="58">
        <f t="shared" si="6"/>
        <v>0.375</v>
      </c>
      <c r="E30" s="58">
        <f t="shared" si="6"/>
        <v>0.29199999999999998</v>
      </c>
      <c r="F30" s="58">
        <f t="shared" si="6"/>
        <v>0.41699999999999998</v>
      </c>
      <c r="G30" s="58">
        <f t="shared" si="6"/>
        <v>0.45800000000000002</v>
      </c>
      <c r="H30" s="58">
        <f t="shared" si="6"/>
        <v>0.45800000000000002</v>
      </c>
      <c r="I30" s="58">
        <f t="shared" si="6"/>
        <v>0.16700000000000001</v>
      </c>
      <c r="J30" s="58">
        <f t="shared" si="6"/>
        <v>0.33300000000000002</v>
      </c>
      <c r="K30" s="58">
        <f t="shared" si="6"/>
        <v>0.20799999999999999</v>
      </c>
      <c r="L30" s="58">
        <f t="shared" si="6"/>
        <v>0.54200000000000004</v>
      </c>
      <c r="M30" s="58">
        <f t="shared" si="6"/>
        <v>0.33300000000000002</v>
      </c>
      <c r="N30" s="58">
        <f t="shared" si="6"/>
        <v>0.5</v>
      </c>
      <c r="O30" s="58">
        <f t="shared" si="6"/>
        <v>0.33300000000000002</v>
      </c>
      <c r="P30" s="58">
        <f t="shared" si="6"/>
        <v>0.25</v>
      </c>
      <c r="Q30" s="58">
        <f t="shared" si="6"/>
        <v>0.33300000000000002</v>
      </c>
      <c r="R30" s="58">
        <f t="shared" si="5"/>
        <v>0.5</v>
      </c>
      <c r="S30" s="58">
        <f t="shared" si="5"/>
        <v>0.375</v>
      </c>
      <c r="T30" s="58">
        <f t="shared" si="5"/>
        <v>0.45800000000000002</v>
      </c>
      <c r="U30" s="6"/>
      <c r="V30" s="7"/>
      <c r="AA30"/>
    </row>
    <row r="31" spans="1:27" x14ac:dyDescent="0.4">
      <c r="A31" s="56" t="s">
        <v>6</v>
      </c>
      <c r="B31" s="58">
        <f t="shared" si="6"/>
        <v>4.2000000000000003E-2</v>
      </c>
      <c r="C31" s="58">
        <f t="shared" si="6"/>
        <v>0</v>
      </c>
      <c r="D31" s="58">
        <f t="shared" si="6"/>
        <v>0.125</v>
      </c>
      <c r="E31" s="58">
        <f t="shared" si="6"/>
        <v>0.125</v>
      </c>
      <c r="F31" s="58">
        <f t="shared" si="6"/>
        <v>0.125</v>
      </c>
      <c r="G31" s="58">
        <f t="shared" si="6"/>
        <v>0.125</v>
      </c>
      <c r="H31" s="58">
        <f t="shared" si="6"/>
        <v>0.125</v>
      </c>
      <c r="I31" s="58">
        <f t="shared" si="6"/>
        <v>0.125</v>
      </c>
      <c r="J31" s="58">
        <f t="shared" si="6"/>
        <v>0.20799999999999999</v>
      </c>
      <c r="K31" s="58">
        <f t="shared" si="6"/>
        <v>0</v>
      </c>
      <c r="L31" s="58">
        <f t="shared" si="6"/>
        <v>8.3000000000000004E-2</v>
      </c>
      <c r="M31" s="58">
        <f t="shared" si="6"/>
        <v>4.2000000000000003E-2</v>
      </c>
      <c r="N31" s="58">
        <f t="shared" si="6"/>
        <v>0.125</v>
      </c>
      <c r="O31" s="58">
        <f t="shared" si="6"/>
        <v>4.2000000000000003E-2</v>
      </c>
      <c r="P31" s="58">
        <f t="shared" si="6"/>
        <v>8.3000000000000004E-2</v>
      </c>
      <c r="Q31" s="58">
        <f t="shared" si="6"/>
        <v>0.16700000000000001</v>
      </c>
      <c r="R31" s="58">
        <f t="shared" si="5"/>
        <v>4.2000000000000003E-2</v>
      </c>
      <c r="S31" s="58">
        <f t="shared" si="5"/>
        <v>0.25</v>
      </c>
      <c r="T31" s="58">
        <f t="shared" si="5"/>
        <v>0.125</v>
      </c>
      <c r="U31" s="6"/>
      <c r="V31" s="7"/>
      <c r="AA31"/>
    </row>
    <row r="32" spans="1:27" x14ac:dyDescent="0.4">
      <c r="A32" s="56" t="s">
        <v>7</v>
      </c>
      <c r="B32" s="58">
        <f t="shared" si="6"/>
        <v>0</v>
      </c>
      <c r="C32" s="58">
        <f t="shared" si="6"/>
        <v>0</v>
      </c>
      <c r="D32" s="58">
        <f t="shared" si="6"/>
        <v>0</v>
      </c>
      <c r="E32" s="58">
        <f t="shared" si="6"/>
        <v>4.2000000000000003E-2</v>
      </c>
      <c r="F32" s="58">
        <f t="shared" si="6"/>
        <v>0</v>
      </c>
      <c r="G32" s="58">
        <f t="shared" si="6"/>
        <v>4.2000000000000003E-2</v>
      </c>
      <c r="H32" s="58">
        <f t="shared" si="6"/>
        <v>0</v>
      </c>
      <c r="I32" s="58">
        <f t="shared" si="6"/>
        <v>0</v>
      </c>
      <c r="J32" s="58">
        <f t="shared" si="6"/>
        <v>0</v>
      </c>
      <c r="K32" s="58">
        <f t="shared" si="6"/>
        <v>0</v>
      </c>
      <c r="L32" s="58">
        <f t="shared" si="6"/>
        <v>0</v>
      </c>
      <c r="M32" s="58">
        <f t="shared" si="6"/>
        <v>4.2000000000000003E-2</v>
      </c>
      <c r="N32" s="58">
        <f t="shared" si="6"/>
        <v>0</v>
      </c>
      <c r="O32" s="58">
        <f t="shared" si="6"/>
        <v>0</v>
      </c>
      <c r="P32" s="58">
        <f t="shared" si="6"/>
        <v>0</v>
      </c>
      <c r="Q32" s="58">
        <f t="shared" si="6"/>
        <v>0</v>
      </c>
      <c r="R32" s="58">
        <f t="shared" si="5"/>
        <v>4.2000000000000003E-2</v>
      </c>
      <c r="S32" s="58">
        <f t="shared" si="5"/>
        <v>8.3000000000000004E-2</v>
      </c>
      <c r="T32" s="58">
        <f t="shared" si="5"/>
        <v>4.2000000000000003E-2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7"/>
      <c r="C38" s="77"/>
      <c r="D38" s="77"/>
      <c r="E38" s="77"/>
      <c r="F38" s="77"/>
      <c r="G38" s="77"/>
      <c r="H38" s="77"/>
      <c r="I38" s="77"/>
      <c r="J38" s="73">
        <f>全校!K38</f>
        <v>7</v>
      </c>
      <c r="K38" s="73"/>
      <c r="L38" s="74">
        <f>全校!M38</f>
        <v>11</v>
      </c>
      <c r="M38" s="74"/>
      <c r="N38" s="79" t="s">
        <v>65</v>
      </c>
      <c r="O38" s="79"/>
      <c r="P38" s="75">
        <f>B8</f>
        <v>24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45" priority="2" operator="notEqual">
      <formula>100</formula>
    </cfRule>
  </conditionalFormatting>
  <conditionalFormatting sqref="B26:T26">
    <cfRule type="cellIs" dxfId="44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view="pageBreakPreview" topLeftCell="D82" zoomScale="85" zoomScaleNormal="100" zoomScaleSheetLayoutView="85" workbookViewId="0">
      <selection activeCell="AC87" sqref="AC87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3" width="3.625" style="7" hidden="1" customWidth="1"/>
    <col min="24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スプレッドシートデータ!C6</f>
        <v>25</v>
      </c>
      <c r="C4" s="51">
        <f>スプレッドシートデータ!D6</f>
        <v>26</v>
      </c>
      <c r="D4" s="51">
        <f>スプレッドシートデータ!E6</f>
        <v>25</v>
      </c>
      <c r="E4" s="51">
        <f>スプレッドシートデータ!F6</f>
        <v>25</v>
      </c>
      <c r="F4" s="51">
        <f>スプレッドシートデータ!G6</f>
        <v>24</v>
      </c>
      <c r="G4" s="51">
        <f>スプレッドシートデータ!H6</f>
        <v>26</v>
      </c>
      <c r="H4" s="51">
        <f>スプレッドシートデータ!I6</f>
        <v>25</v>
      </c>
      <c r="I4" s="51">
        <f>スプレッドシートデータ!J6</f>
        <v>26</v>
      </c>
      <c r="J4" s="51">
        <f>スプレッドシートデータ!K6</f>
        <v>22</v>
      </c>
      <c r="K4" s="51">
        <f>スプレッドシートデータ!L6</f>
        <v>25</v>
      </c>
      <c r="L4" s="51">
        <f>スプレッドシートデータ!M6</f>
        <v>26</v>
      </c>
      <c r="M4" s="51">
        <f>スプレッドシートデータ!N6</f>
        <v>26</v>
      </c>
      <c r="N4" s="51">
        <f>スプレッドシートデータ!O6</f>
        <v>20</v>
      </c>
      <c r="O4" s="51">
        <f>スプレッドシートデータ!P6</f>
        <v>25</v>
      </c>
      <c r="P4" s="51">
        <f>スプレッドシートデータ!Q6</f>
        <v>26</v>
      </c>
      <c r="Q4" s="51">
        <f>スプレッドシートデータ!R6</f>
        <v>24</v>
      </c>
      <c r="R4" s="51">
        <f>スプレッドシートデータ!S6</f>
        <v>26</v>
      </c>
      <c r="S4" s="51">
        <f>スプレッドシートデータ!T6</f>
        <v>25</v>
      </c>
      <c r="T4" s="51">
        <f>スプレッドシートデータ!U6</f>
        <v>26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スプレッドシートデータ!C7</f>
        <v>1</v>
      </c>
      <c r="C5" s="51">
        <f>スプレッドシートデータ!D7</f>
        <v>0</v>
      </c>
      <c r="D5" s="51">
        <f>スプレッドシートデータ!E7</f>
        <v>1</v>
      </c>
      <c r="E5" s="51">
        <f>スプレッドシートデータ!F7</f>
        <v>1</v>
      </c>
      <c r="F5" s="51">
        <f>スプレッドシートデータ!G7</f>
        <v>2</v>
      </c>
      <c r="G5" s="51">
        <f>スプレッドシートデータ!H7</f>
        <v>0</v>
      </c>
      <c r="H5" s="51">
        <f>スプレッドシートデータ!I7</f>
        <v>1</v>
      </c>
      <c r="I5" s="51">
        <f>スプレッドシートデータ!J7</f>
        <v>0</v>
      </c>
      <c r="J5" s="51">
        <f>スプレッドシートデータ!K7</f>
        <v>2</v>
      </c>
      <c r="K5" s="51">
        <f>スプレッドシートデータ!L7</f>
        <v>1</v>
      </c>
      <c r="L5" s="51">
        <f>スプレッドシートデータ!M7</f>
        <v>0</v>
      </c>
      <c r="M5" s="51">
        <f>スプレッドシートデータ!N7</f>
        <v>0</v>
      </c>
      <c r="N5" s="51">
        <f>スプレッドシートデータ!O7</f>
        <v>4</v>
      </c>
      <c r="O5" s="51">
        <f>スプレッドシートデータ!P7</f>
        <v>1</v>
      </c>
      <c r="P5" s="51">
        <f>スプレッドシートデータ!Q7</f>
        <v>0</v>
      </c>
      <c r="Q5" s="51">
        <f>スプレッドシートデータ!R7</f>
        <v>2</v>
      </c>
      <c r="R5" s="51">
        <f>スプレッドシートデータ!S7</f>
        <v>0</v>
      </c>
      <c r="S5" s="51">
        <f>スプレッドシートデータ!T7</f>
        <v>1</v>
      </c>
      <c r="T5" s="51">
        <f>スプレッドシートデータ!U7</f>
        <v>0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スプレッドシートデータ!C8</f>
        <v>0</v>
      </c>
      <c r="C6" s="51">
        <f>スプレッドシートデータ!D8</f>
        <v>0</v>
      </c>
      <c r="D6" s="51">
        <f>スプレッドシートデータ!E8</f>
        <v>0</v>
      </c>
      <c r="E6" s="51">
        <f>スプレッドシートデータ!F8</f>
        <v>0</v>
      </c>
      <c r="F6" s="51">
        <f>スプレッドシートデータ!G8</f>
        <v>0</v>
      </c>
      <c r="G6" s="51">
        <f>スプレッドシートデータ!H8</f>
        <v>0</v>
      </c>
      <c r="H6" s="51">
        <f>スプレッドシートデータ!I8</f>
        <v>0</v>
      </c>
      <c r="I6" s="51">
        <f>スプレッドシートデータ!J8</f>
        <v>0</v>
      </c>
      <c r="J6" s="51">
        <f>スプレッドシートデータ!K8</f>
        <v>2</v>
      </c>
      <c r="K6" s="51">
        <f>スプレッドシートデータ!L8</f>
        <v>0</v>
      </c>
      <c r="L6" s="51">
        <f>スプレッドシートデータ!M8</f>
        <v>0</v>
      </c>
      <c r="M6" s="51">
        <f>スプレッドシートデータ!N8</f>
        <v>0</v>
      </c>
      <c r="N6" s="51">
        <f>スプレッドシートデータ!O8</f>
        <v>2</v>
      </c>
      <c r="O6" s="51">
        <f>スプレッドシートデータ!P8</f>
        <v>0</v>
      </c>
      <c r="P6" s="51">
        <f>スプレッドシートデータ!Q8</f>
        <v>0</v>
      </c>
      <c r="Q6" s="51">
        <f>スプレッドシートデータ!R8</f>
        <v>0</v>
      </c>
      <c r="R6" s="51">
        <f>スプレッドシートデータ!S8</f>
        <v>0</v>
      </c>
      <c r="S6" s="51">
        <f>スプレッドシートデータ!T8</f>
        <v>0</v>
      </c>
      <c r="T6" s="51">
        <f>スプレッドシートデータ!U8</f>
        <v>0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スプレッドシートデータ!C9</f>
        <v>0</v>
      </c>
      <c r="C7" s="51">
        <f>スプレッドシートデータ!D9</f>
        <v>0</v>
      </c>
      <c r="D7" s="51">
        <f>スプレッドシートデータ!E9</f>
        <v>0</v>
      </c>
      <c r="E7" s="51">
        <f>スプレッドシートデータ!F9</f>
        <v>0</v>
      </c>
      <c r="F7" s="51">
        <f>スプレッドシートデータ!G9</f>
        <v>0</v>
      </c>
      <c r="G7" s="51">
        <f>スプレッドシートデータ!H9</f>
        <v>0</v>
      </c>
      <c r="H7" s="51">
        <f>スプレッドシートデータ!I9</f>
        <v>0</v>
      </c>
      <c r="I7" s="51">
        <f>スプレッドシートデータ!J9</f>
        <v>0</v>
      </c>
      <c r="J7" s="51">
        <f>スプレッドシートデータ!K9</f>
        <v>0</v>
      </c>
      <c r="K7" s="51">
        <f>スプレッドシートデータ!L9</f>
        <v>0</v>
      </c>
      <c r="L7" s="51">
        <f>スプレッドシートデータ!M9</f>
        <v>0</v>
      </c>
      <c r="M7" s="51">
        <f>スプレッドシートデータ!N9</f>
        <v>0</v>
      </c>
      <c r="N7" s="51">
        <f>スプレッドシートデータ!O9</f>
        <v>0</v>
      </c>
      <c r="O7" s="51">
        <f>スプレッドシートデータ!P9</f>
        <v>0</v>
      </c>
      <c r="P7" s="51">
        <f>スプレッドシートデータ!Q9</f>
        <v>0</v>
      </c>
      <c r="Q7" s="51">
        <f>スプレッドシートデータ!R9</f>
        <v>0</v>
      </c>
      <c r="R7" s="51">
        <f>スプレッドシートデータ!S9</f>
        <v>0</v>
      </c>
      <c r="S7" s="51">
        <f>スプレッドシートデータ!T9</f>
        <v>0</v>
      </c>
      <c r="T7" s="51">
        <f>スプレッドシートデータ!U9</f>
        <v>0</v>
      </c>
      <c r="U7" s="5"/>
      <c r="V7" s="7"/>
      <c r="AA7"/>
    </row>
    <row r="8" spans="1:27" x14ac:dyDescent="0.35">
      <c r="A8" s="53" t="s">
        <v>3</v>
      </c>
      <c r="B8" s="54">
        <f>SUM(B4:B7)</f>
        <v>26</v>
      </c>
      <c r="C8" s="54">
        <f t="shared" ref="C8:T8" si="0">SUM(C4:C7)</f>
        <v>26</v>
      </c>
      <c r="D8" s="54">
        <f t="shared" si="0"/>
        <v>26</v>
      </c>
      <c r="E8" s="54">
        <f t="shared" si="0"/>
        <v>26</v>
      </c>
      <c r="F8" s="54">
        <f t="shared" si="0"/>
        <v>26</v>
      </c>
      <c r="G8" s="54">
        <f t="shared" si="0"/>
        <v>26</v>
      </c>
      <c r="H8" s="54">
        <f t="shared" si="0"/>
        <v>26</v>
      </c>
      <c r="I8" s="54">
        <f t="shared" si="0"/>
        <v>26</v>
      </c>
      <c r="J8" s="54">
        <f t="shared" si="0"/>
        <v>26</v>
      </c>
      <c r="K8" s="54">
        <f t="shared" si="0"/>
        <v>26</v>
      </c>
      <c r="L8" s="54">
        <f t="shared" si="0"/>
        <v>26</v>
      </c>
      <c r="M8" s="54">
        <f t="shared" si="0"/>
        <v>26</v>
      </c>
      <c r="N8" s="54">
        <f t="shared" si="0"/>
        <v>26</v>
      </c>
      <c r="O8" s="54">
        <f t="shared" si="0"/>
        <v>26</v>
      </c>
      <c r="P8" s="54">
        <f t="shared" si="0"/>
        <v>26</v>
      </c>
      <c r="Q8" s="54">
        <f t="shared" si="0"/>
        <v>26</v>
      </c>
      <c r="R8" s="54">
        <f t="shared" si="0"/>
        <v>26</v>
      </c>
      <c r="S8" s="54">
        <f t="shared" si="0"/>
        <v>26</v>
      </c>
      <c r="T8" s="54">
        <f t="shared" si="0"/>
        <v>26</v>
      </c>
      <c r="U8" s="5"/>
      <c r="V8" s="7"/>
      <c r="AA8"/>
    </row>
    <row r="9" spans="1:27" x14ac:dyDescent="0.35">
      <c r="A9" s="43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96.2</v>
      </c>
      <c r="C12" s="57">
        <f t="shared" ref="C12:T15" si="1">C4/SUM($B$4:$B$7)*10000%</f>
        <v>100</v>
      </c>
      <c r="D12" s="57">
        <f t="shared" si="1"/>
        <v>96.2</v>
      </c>
      <c r="E12" s="57">
        <f t="shared" si="1"/>
        <v>96.2</v>
      </c>
      <c r="F12" s="57">
        <f t="shared" si="1"/>
        <v>92.3</v>
      </c>
      <c r="G12" s="57">
        <f t="shared" si="1"/>
        <v>100</v>
      </c>
      <c r="H12" s="57">
        <f t="shared" si="1"/>
        <v>96.2</v>
      </c>
      <c r="I12" s="57">
        <f t="shared" si="1"/>
        <v>100</v>
      </c>
      <c r="J12" s="57">
        <f t="shared" si="1"/>
        <v>84.6</v>
      </c>
      <c r="K12" s="57">
        <f t="shared" si="1"/>
        <v>96.2</v>
      </c>
      <c r="L12" s="57">
        <f t="shared" si="1"/>
        <v>100</v>
      </c>
      <c r="M12" s="57">
        <f t="shared" si="1"/>
        <v>100</v>
      </c>
      <c r="N12" s="57">
        <f t="shared" si="1"/>
        <v>76.900000000000006</v>
      </c>
      <c r="O12" s="57">
        <f t="shared" si="1"/>
        <v>96.2</v>
      </c>
      <c r="P12" s="57">
        <f t="shared" si="1"/>
        <v>100</v>
      </c>
      <c r="Q12" s="57">
        <f t="shared" si="1"/>
        <v>92.3</v>
      </c>
      <c r="R12" s="57">
        <f t="shared" si="1"/>
        <v>100</v>
      </c>
      <c r="S12" s="57">
        <f t="shared" si="1"/>
        <v>96.2</v>
      </c>
      <c r="T12" s="57">
        <f t="shared" si="1"/>
        <v>100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3.8</v>
      </c>
      <c r="C13" s="57">
        <f t="shared" si="2"/>
        <v>0</v>
      </c>
      <c r="D13" s="57">
        <f t="shared" si="2"/>
        <v>3.8</v>
      </c>
      <c r="E13" s="57">
        <f t="shared" si="2"/>
        <v>3.8</v>
      </c>
      <c r="F13" s="57">
        <f t="shared" si="2"/>
        <v>7.7</v>
      </c>
      <c r="G13" s="57">
        <f t="shared" si="2"/>
        <v>0</v>
      </c>
      <c r="H13" s="57">
        <f t="shared" si="2"/>
        <v>3.8</v>
      </c>
      <c r="I13" s="57">
        <f t="shared" si="2"/>
        <v>0</v>
      </c>
      <c r="J13" s="57">
        <f t="shared" si="2"/>
        <v>7.7</v>
      </c>
      <c r="K13" s="57">
        <f t="shared" si="2"/>
        <v>3.8</v>
      </c>
      <c r="L13" s="57">
        <f t="shared" si="2"/>
        <v>0</v>
      </c>
      <c r="M13" s="57">
        <f t="shared" si="2"/>
        <v>0</v>
      </c>
      <c r="N13" s="57">
        <f t="shared" si="2"/>
        <v>15.4</v>
      </c>
      <c r="O13" s="57">
        <f t="shared" si="2"/>
        <v>3.8</v>
      </c>
      <c r="P13" s="57">
        <f t="shared" si="2"/>
        <v>0</v>
      </c>
      <c r="Q13" s="57">
        <f t="shared" si="2"/>
        <v>7.7</v>
      </c>
      <c r="R13" s="57">
        <f t="shared" si="1"/>
        <v>0</v>
      </c>
      <c r="S13" s="57">
        <f t="shared" si="1"/>
        <v>3.8</v>
      </c>
      <c r="T13" s="57">
        <f t="shared" si="1"/>
        <v>0</v>
      </c>
      <c r="U13" s="6"/>
      <c r="V13" s="11"/>
      <c r="AA13"/>
    </row>
    <row r="14" spans="1:27" x14ac:dyDescent="0.4">
      <c r="A14" s="56" t="s">
        <v>6</v>
      </c>
      <c r="B14" s="57">
        <f t="shared" si="2"/>
        <v>0</v>
      </c>
      <c r="C14" s="57">
        <f t="shared" si="2"/>
        <v>0</v>
      </c>
      <c r="D14" s="57">
        <f t="shared" si="2"/>
        <v>0</v>
      </c>
      <c r="E14" s="57">
        <f t="shared" si="2"/>
        <v>0</v>
      </c>
      <c r="F14" s="57">
        <f t="shared" si="2"/>
        <v>0</v>
      </c>
      <c r="G14" s="57">
        <f t="shared" si="2"/>
        <v>0</v>
      </c>
      <c r="H14" s="57">
        <f t="shared" si="2"/>
        <v>0</v>
      </c>
      <c r="I14" s="57">
        <f t="shared" si="2"/>
        <v>0</v>
      </c>
      <c r="J14" s="57">
        <f t="shared" si="2"/>
        <v>7.7</v>
      </c>
      <c r="K14" s="57">
        <f t="shared" si="2"/>
        <v>0</v>
      </c>
      <c r="L14" s="57">
        <f t="shared" si="2"/>
        <v>0</v>
      </c>
      <c r="M14" s="57">
        <f t="shared" si="2"/>
        <v>0</v>
      </c>
      <c r="N14" s="57">
        <f t="shared" si="2"/>
        <v>7.7</v>
      </c>
      <c r="O14" s="57">
        <f t="shared" si="2"/>
        <v>0</v>
      </c>
      <c r="P14" s="57">
        <f t="shared" si="2"/>
        <v>0</v>
      </c>
      <c r="Q14" s="57">
        <f t="shared" si="2"/>
        <v>0</v>
      </c>
      <c r="R14" s="57">
        <f t="shared" si="1"/>
        <v>0</v>
      </c>
      <c r="S14" s="57">
        <f t="shared" si="1"/>
        <v>0</v>
      </c>
      <c r="T14" s="57">
        <f t="shared" si="1"/>
        <v>0</v>
      </c>
      <c r="U14" s="6"/>
      <c r="V14" s="11"/>
      <c r="AA14"/>
    </row>
    <row r="15" spans="1:27" x14ac:dyDescent="0.4">
      <c r="A15" s="56" t="s">
        <v>7</v>
      </c>
      <c r="B15" s="57">
        <f t="shared" si="2"/>
        <v>0</v>
      </c>
      <c r="C15" s="57">
        <f t="shared" si="2"/>
        <v>0</v>
      </c>
      <c r="D15" s="57">
        <f t="shared" si="2"/>
        <v>0</v>
      </c>
      <c r="E15" s="57">
        <f t="shared" si="2"/>
        <v>0</v>
      </c>
      <c r="F15" s="57">
        <f t="shared" si="2"/>
        <v>0</v>
      </c>
      <c r="G15" s="57">
        <f t="shared" si="2"/>
        <v>0</v>
      </c>
      <c r="H15" s="57">
        <f t="shared" si="2"/>
        <v>0</v>
      </c>
      <c r="I15" s="57">
        <f t="shared" si="2"/>
        <v>0</v>
      </c>
      <c r="J15" s="57">
        <f t="shared" si="2"/>
        <v>0</v>
      </c>
      <c r="K15" s="57">
        <f t="shared" si="2"/>
        <v>0</v>
      </c>
      <c r="L15" s="57">
        <f t="shared" si="2"/>
        <v>0</v>
      </c>
      <c r="M15" s="57">
        <f t="shared" si="2"/>
        <v>0</v>
      </c>
      <c r="N15" s="57">
        <f t="shared" si="2"/>
        <v>0</v>
      </c>
      <c r="O15" s="57">
        <f t="shared" si="2"/>
        <v>0</v>
      </c>
      <c r="P15" s="57">
        <f t="shared" si="2"/>
        <v>0</v>
      </c>
      <c r="Q15" s="57">
        <f t="shared" si="2"/>
        <v>0</v>
      </c>
      <c r="R15" s="57">
        <f t="shared" si="1"/>
        <v>0</v>
      </c>
      <c r="S15" s="57">
        <f t="shared" si="1"/>
        <v>0</v>
      </c>
      <c r="T15" s="57">
        <f t="shared" si="1"/>
        <v>0</v>
      </c>
      <c r="U15" s="6"/>
      <c r="V15" s="11"/>
      <c r="AA15"/>
    </row>
    <row r="16" spans="1:27" s="37" customFormat="1" x14ac:dyDescent="0.4">
      <c r="A16" s="39"/>
      <c r="B16" s="60">
        <f>SUM(B12:B15)</f>
        <v>100</v>
      </c>
      <c r="C16" s="60">
        <f t="shared" ref="C16:T16" si="3">SUM(C12:C15)</f>
        <v>100</v>
      </c>
      <c r="D16" s="60">
        <f t="shared" si="3"/>
        <v>100</v>
      </c>
      <c r="E16" s="60">
        <f t="shared" si="3"/>
        <v>100</v>
      </c>
      <c r="F16" s="60">
        <f t="shared" si="3"/>
        <v>100</v>
      </c>
      <c r="G16" s="60">
        <f t="shared" si="3"/>
        <v>100</v>
      </c>
      <c r="H16" s="60">
        <f t="shared" si="3"/>
        <v>100</v>
      </c>
      <c r="I16" s="60">
        <f t="shared" si="3"/>
        <v>100</v>
      </c>
      <c r="J16" s="60">
        <f t="shared" si="3"/>
        <v>100</v>
      </c>
      <c r="K16" s="60">
        <f t="shared" si="3"/>
        <v>100</v>
      </c>
      <c r="L16" s="60">
        <f t="shared" si="3"/>
        <v>100</v>
      </c>
      <c r="M16" s="60">
        <f t="shared" si="3"/>
        <v>100</v>
      </c>
      <c r="N16" s="60">
        <f t="shared" si="3"/>
        <v>100</v>
      </c>
      <c r="O16" s="60">
        <f t="shared" si="3"/>
        <v>100</v>
      </c>
      <c r="P16" s="60">
        <f t="shared" si="3"/>
        <v>100</v>
      </c>
      <c r="Q16" s="60">
        <f t="shared" si="3"/>
        <v>100</v>
      </c>
      <c r="R16" s="60">
        <f t="shared" si="3"/>
        <v>100</v>
      </c>
      <c r="S16" s="60">
        <f t="shared" si="3"/>
        <v>100</v>
      </c>
      <c r="T16" s="60">
        <f t="shared" si="3"/>
        <v>100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96.2</v>
      </c>
      <c r="C22" s="38">
        <v>100</v>
      </c>
      <c r="D22" s="38">
        <v>96.2</v>
      </c>
      <c r="E22" s="38">
        <v>96.2</v>
      </c>
      <c r="F22" s="38">
        <v>92.3</v>
      </c>
      <c r="G22" s="38">
        <v>100</v>
      </c>
      <c r="H22" s="38">
        <v>96.2</v>
      </c>
      <c r="I22" s="38">
        <v>100</v>
      </c>
      <c r="J22" s="38">
        <v>84.6</v>
      </c>
      <c r="K22" s="38">
        <v>96.2</v>
      </c>
      <c r="L22" s="38">
        <v>100</v>
      </c>
      <c r="M22" s="38">
        <v>100</v>
      </c>
      <c r="N22" s="38">
        <v>76.900000000000006</v>
      </c>
      <c r="O22" s="38">
        <v>96.2</v>
      </c>
      <c r="P22" s="38">
        <v>100</v>
      </c>
      <c r="Q22" s="38">
        <v>92.3</v>
      </c>
      <c r="R22" s="38">
        <v>100</v>
      </c>
      <c r="S22" s="38">
        <v>96.2</v>
      </c>
      <c r="T22" s="38">
        <v>100</v>
      </c>
      <c r="U22" s="5"/>
      <c r="V22" s="9"/>
      <c r="AA22"/>
    </row>
    <row r="23" spans="1:27" x14ac:dyDescent="0.2">
      <c r="A23" s="56" t="s">
        <v>5</v>
      </c>
      <c r="B23" s="38">
        <v>3.8</v>
      </c>
      <c r="C23" s="38">
        <v>0</v>
      </c>
      <c r="D23" s="38">
        <v>3.8</v>
      </c>
      <c r="E23" s="38">
        <v>3.8</v>
      </c>
      <c r="F23" s="38">
        <v>7.7</v>
      </c>
      <c r="G23" s="38">
        <v>0</v>
      </c>
      <c r="H23" s="38">
        <v>3.8</v>
      </c>
      <c r="I23" s="38">
        <v>0</v>
      </c>
      <c r="J23" s="38">
        <v>7.7</v>
      </c>
      <c r="K23" s="38">
        <v>3.8</v>
      </c>
      <c r="L23" s="38">
        <v>0</v>
      </c>
      <c r="M23" s="38">
        <v>0</v>
      </c>
      <c r="N23" s="38">
        <v>15.4</v>
      </c>
      <c r="O23" s="38">
        <v>3.8</v>
      </c>
      <c r="P23" s="38">
        <v>0</v>
      </c>
      <c r="Q23" s="38">
        <v>7.7</v>
      </c>
      <c r="R23" s="38">
        <v>0</v>
      </c>
      <c r="S23" s="38">
        <v>3.8</v>
      </c>
      <c r="T23" s="38">
        <v>0</v>
      </c>
      <c r="U23" s="5"/>
      <c r="V23" s="9"/>
      <c r="AA23"/>
    </row>
    <row r="24" spans="1:27" x14ac:dyDescent="0.2">
      <c r="A24" s="56" t="s">
        <v>6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7.7</v>
      </c>
      <c r="K24" s="38">
        <v>0</v>
      </c>
      <c r="L24" s="38">
        <v>0</v>
      </c>
      <c r="M24" s="38">
        <v>0</v>
      </c>
      <c r="N24" s="38">
        <v>7.7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5"/>
      <c r="V24" s="9"/>
      <c r="AA24"/>
    </row>
    <row r="25" spans="1:27" x14ac:dyDescent="0.2">
      <c r="A25" s="56" t="s">
        <v>7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0.96199999999999997</v>
      </c>
      <c r="C29" s="58">
        <f t="shared" ref="C29:T32" si="5">C22%</f>
        <v>1</v>
      </c>
      <c r="D29" s="58">
        <f t="shared" si="5"/>
        <v>0.96199999999999997</v>
      </c>
      <c r="E29" s="58">
        <f t="shared" si="5"/>
        <v>0.96199999999999997</v>
      </c>
      <c r="F29" s="58">
        <f t="shared" si="5"/>
        <v>0.92300000000000004</v>
      </c>
      <c r="G29" s="58">
        <f t="shared" si="5"/>
        <v>1</v>
      </c>
      <c r="H29" s="58">
        <f t="shared" si="5"/>
        <v>0.96199999999999997</v>
      </c>
      <c r="I29" s="58">
        <f t="shared" si="5"/>
        <v>1</v>
      </c>
      <c r="J29" s="58">
        <f t="shared" si="5"/>
        <v>0.84599999999999997</v>
      </c>
      <c r="K29" s="58">
        <f t="shared" si="5"/>
        <v>0.96199999999999997</v>
      </c>
      <c r="L29" s="58">
        <f t="shared" si="5"/>
        <v>1</v>
      </c>
      <c r="M29" s="58">
        <f t="shared" si="5"/>
        <v>1</v>
      </c>
      <c r="N29" s="58">
        <f t="shared" si="5"/>
        <v>0.76900000000000002</v>
      </c>
      <c r="O29" s="58">
        <f t="shared" si="5"/>
        <v>0.96199999999999997</v>
      </c>
      <c r="P29" s="58">
        <f t="shared" si="5"/>
        <v>1</v>
      </c>
      <c r="Q29" s="58">
        <f t="shared" si="5"/>
        <v>0.92300000000000004</v>
      </c>
      <c r="R29" s="58">
        <f t="shared" si="5"/>
        <v>1</v>
      </c>
      <c r="S29" s="58">
        <f t="shared" si="5"/>
        <v>0.96199999999999997</v>
      </c>
      <c r="T29" s="58">
        <f t="shared" si="5"/>
        <v>1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3.7999999999999999E-2</v>
      </c>
      <c r="C30" s="58">
        <f t="shared" si="6"/>
        <v>0</v>
      </c>
      <c r="D30" s="58">
        <f t="shared" si="6"/>
        <v>3.7999999999999999E-2</v>
      </c>
      <c r="E30" s="58">
        <f t="shared" si="6"/>
        <v>3.7999999999999999E-2</v>
      </c>
      <c r="F30" s="58">
        <f t="shared" si="6"/>
        <v>7.6999999999999999E-2</v>
      </c>
      <c r="G30" s="58">
        <f t="shared" si="6"/>
        <v>0</v>
      </c>
      <c r="H30" s="58">
        <f t="shared" si="6"/>
        <v>3.7999999999999999E-2</v>
      </c>
      <c r="I30" s="58">
        <f t="shared" si="6"/>
        <v>0</v>
      </c>
      <c r="J30" s="58">
        <f t="shared" si="6"/>
        <v>7.6999999999999999E-2</v>
      </c>
      <c r="K30" s="58">
        <f t="shared" si="6"/>
        <v>3.7999999999999999E-2</v>
      </c>
      <c r="L30" s="58">
        <f t="shared" si="6"/>
        <v>0</v>
      </c>
      <c r="M30" s="58">
        <f t="shared" si="6"/>
        <v>0</v>
      </c>
      <c r="N30" s="58">
        <f t="shared" si="6"/>
        <v>0.154</v>
      </c>
      <c r="O30" s="58">
        <f t="shared" si="6"/>
        <v>3.7999999999999999E-2</v>
      </c>
      <c r="P30" s="58">
        <f t="shared" si="6"/>
        <v>0</v>
      </c>
      <c r="Q30" s="58">
        <f t="shared" si="6"/>
        <v>7.6999999999999999E-2</v>
      </c>
      <c r="R30" s="58">
        <f t="shared" si="5"/>
        <v>0</v>
      </c>
      <c r="S30" s="58">
        <f t="shared" si="5"/>
        <v>3.7999999999999999E-2</v>
      </c>
      <c r="T30" s="58">
        <f t="shared" si="5"/>
        <v>0</v>
      </c>
      <c r="U30" s="6"/>
      <c r="V30" s="7"/>
      <c r="AA30"/>
    </row>
    <row r="31" spans="1:27" x14ac:dyDescent="0.4">
      <c r="A31" s="56" t="s">
        <v>6</v>
      </c>
      <c r="B31" s="58">
        <f t="shared" si="6"/>
        <v>0</v>
      </c>
      <c r="C31" s="58">
        <f t="shared" si="6"/>
        <v>0</v>
      </c>
      <c r="D31" s="58">
        <f t="shared" si="6"/>
        <v>0</v>
      </c>
      <c r="E31" s="58">
        <f t="shared" si="6"/>
        <v>0</v>
      </c>
      <c r="F31" s="58">
        <f t="shared" si="6"/>
        <v>0</v>
      </c>
      <c r="G31" s="58">
        <f t="shared" si="6"/>
        <v>0</v>
      </c>
      <c r="H31" s="58">
        <f t="shared" si="6"/>
        <v>0</v>
      </c>
      <c r="I31" s="58">
        <f t="shared" si="6"/>
        <v>0</v>
      </c>
      <c r="J31" s="58">
        <f t="shared" si="6"/>
        <v>7.6999999999999999E-2</v>
      </c>
      <c r="K31" s="58">
        <f t="shared" si="6"/>
        <v>0</v>
      </c>
      <c r="L31" s="58">
        <f t="shared" si="6"/>
        <v>0</v>
      </c>
      <c r="M31" s="58">
        <f t="shared" si="6"/>
        <v>0</v>
      </c>
      <c r="N31" s="58">
        <f t="shared" si="6"/>
        <v>7.6999999999999999E-2</v>
      </c>
      <c r="O31" s="58">
        <f t="shared" si="6"/>
        <v>0</v>
      </c>
      <c r="P31" s="58">
        <f t="shared" si="6"/>
        <v>0</v>
      </c>
      <c r="Q31" s="58">
        <f t="shared" si="6"/>
        <v>0</v>
      </c>
      <c r="R31" s="58">
        <f t="shared" si="5"/>
        <v>0</v>
      </c>
      <c r="S31" s="58">
        <f t="shared" si="5"/>
        <v>0</v>
      </c>
      <c r="T31" s="58">
        <f t="shared" si="5"/>
        <v>0</v>
      </c>
      <c r="U31" s="6"/>
      <c r="V31" s="7"/>
      <c r="AA31"/>
    </row>
    <row r="32" spans="1:27" x14ac:dyDescent="0.4">
      <c r="A32" s="56" t="s">
        <v>7</v>
      </c>
      <c r="B32" s="58">
        <f t="shared" si="6"/>
        <v>0</v>
      </c>
      <c r="C32" s="58">
        <f t="shared" si="6"/>
        <v>0</v>
      </c>
      <c r="D32" s="58">
        <f t="shared" si="6"/>
        <v>0</v>
      </c>
      <c r="E32" s="58">
        <f t="shared" si="6"/>
        <v>0</v>
      </c>
      <c r="F32" s="58">
        <f t="shared" si="6"/>
        <v>0</v>
      </c>
      <c r="G32" s="58">
        <f t="shared" si="6"/>
        <v>0</v>
      </c>
      <c r="H32" s="58">
        <f t="shared" si="6"/>
        <v>0</v>
      </c>
      <c r="I32" s="58">
        <f t="shared" si="6"/>
        <v>0</v>
      </c>
      <c r="J32" s="58">
        <f t="shared" si="6"/>
        <v>0</v>
      </c>
      <c r="K32" s="58">
        <f t="shared" si="6"/>
        <v>0</v>
      </c>
      <c r="L32" s="58">
        <f t="shared" si="6"/>
        <v>0</v>
      </c>
      <c r="M32" s="58">
        <f t="shared" si="6"/>
        <v>0</v>
      </c>
      <c r="N32" s="58">
        <f t="shared" si="6"/>
        <v>0</v>
      </c>
      <c r="O32" s="58">
        <f t="shared" si="6"/>
        <v>0</v>
      </c>
      <c r="P32" s="58">
        <f t="shared" si="6"/>
        <v>0</v>
      </c>
      <c r="Q32" s="58">
        <f t="shared" si="6"/>
        <v>0</v>
      </c>
      <c r="R32" s="58">
        <f t="shared" si="5"/>
        <v>0</v>
      </c>
      <c r="S32" s="58">
        <f t="shared" si="5"/>
        <v>0</v>
      </c>
      <c r="T32" s="58">
        <f t="shared" si="5"/>
        <v>0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73">
        <f>全校!K38</f>
        <v>7</v>
      </c>
      <c r="K38" s="73"/>
      <c r="L38" s="74">
        <f>全校!M38</f>
        <v>11</v>
      </c>
      <c r="M38" s="74"/>
      <c r="N38" s="79" t="s">
        <v>64</v>
      </c>
      <c r="O38" s="79"/>
      <c r="P38" s="75">
        <f>B8</f>
        <v>26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43" priority="2" operator="notEqual">
      <formula>100</formula>
    </cfRule>
  </conditionalFormatting>
  <conditionalFormatting sqref="B26:T26">
    <cfRule type="cellIs" dxfId="42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view="pageBreakPreview" topLeftCell="A22" zoomScale="130" zoomScaleNormal="70" zoomScaleSheetLayoutView="130" workbookViewId="0">
      <selection activeCell="Y122" sqref="Y122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スプレッドシートデータ!C10</f>
        <v>21</v>
      </c>
      <c r="C4" s="51">
        <f>スプレッドシートデータ!D10</f>
        <v>20</v>
      </c>
      <c r="D4" s="51">
        <f>スプレッドシートデータ!E10</f>
        <v>18</v>
      </c>
      <c r="E4" s="51">
        <f>スプレッドシートデータ!F10</f>
        <v>19</v>
      </c>
      <c r="F4" s="51">
        <f>スプレッドシートデータ!G10</f>
        <v>18</v>
      </c>
      <c r="G4" s="51">
        <f>スプレッドシートデータ!H10</f>
        <v>18</v>
      </c>
      <c r="H4" s="51">
        <f>スプレッドシートデータ!I10</f>
        <v>18</v>
      </c>
      <c r="I4" s="51">
        <f>スプレッドシートデータ!J10</f>
        <v>23</v>
      </c>
      <c r="J4" s="51">
        <f>スプレッドシートデータ!K10</f>
        <v>14</v>
      </c>
      <c r="K4" s="51">
        <f>スプレッドシートデータ!L10</f>
        <v>20</v>
      </c>
      <c r="L4" s="51">
        <f>スプレッドシートデータ!M10</f>
        <v>15</v>
      </c>
      <c r="M4" s="51">
        <f>スプレッドシートデータ!N10</f>
        <v>19</v>
      </c>
      <c r="N4" s="51">
        <f>スプレッドシートデータ!O10</f>
        <v>17</v>
      </c>
      <c r="O4" s="51">
        <f>スプレッドシートデータ!P10</f>
        <v>23</v>
      </c>
      <c r="P4" s="51">
        <f>スプレッドシートデータ!Q10</f>
        <v>22</v>
      </c>
      <c r="Q4" s="51">
        <f>スプレッドシートデータ!R10</f>
        <v>21</v>
      </c>
      <c r="R4" s="51">
        <f>スプレッドシートデータ!S10</f>
        <v>16</v>
      </c>
      <c r="S4" s="51">
        <f>スプレッドシートデータ!T10</f>
        <v>21</v>
      </c>
      <c r="T4" s="51">
        <f>スプレッドシートデータ!U10</f>
        <v>18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スプレッドシートデータ!C11</f>
        <v>5</v>
      </c>
      <c r="C5" s="51">
        <f>スプレッドシートデータ!D11</f>
        <v>5</v>
      </c>
      <c r="D5" s="51">
        <f>スプレッドシートデータ!E11</f>
        <v>7</v>
      </c>
      <c r="E5" s="51">
        <f>スプレッドシートデータ!F11</f>
        <v>3</v>
      </c>
      <c r="F5" s="51">
        <f>スプレッドシートデータ!G11</f>
        <v>6</v>
      </c>
      <c r="G5" s="51">
        <f>スプレッドシートデータ!H11</f>
        <v>4</v>
      </c>
      <c r="H5" s="51">
        <f>スプレッドシートデータ!I11</f>
        <v>7</v>
      </c>
      <c r="I5" s="51">
        <f>スプレッドシートデータ!J11</f>
        <v>2</v>
      </c>
      <c r="J5" s="51">
        <f>スプレッドシートデータ!K11</f>
        <v>9</v>
      </c>
      <c r="K5" s="51">
        <f>スプレッドシートデータ!L11</f>
        <v>6</v>
      </c>
      <c r="L5" s="51">
        <f>スプレッドシートデータ!M11</f>
        <v>9</v>
      </c>
      <c r="M5" s="51">
        <f>スプレッドシートデータ!N11</f>
        <v>7</v>
      </c>
      <c r="N5" s="51">
        <f>スプレッドシートデータ!O11</f>
        <v>8</v>
      </c>
      <c r="O5" s="51">
        <f>スプレッドシートデータ!P11</f>
        <v>3</v>
      </c>
      <c r="P5" s="51">
        <f>スプレッドシートデータ!Q11</f>
        <v>4</v>
      </c>
      <c r="Q5" s="51">
        <f>スプレッドシートデータ!R11</f>
        <v>5</v>
      </c>
      <c r="R5" s="51">
        <f>スプレッドシートデータ!S11</f>
        <v>9</v>
      </c>
      <c r="S5" s="51">
        <f>スプレッドシートデータ!T11</f>
        <v>1</v>
      </c>
      <c r="T5" s="51">
        <f>スプレッドシートデータ!U11</f>
        <v>5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スプレッドシートデータ!C12</f>
        <v>1</v>
      </c>
      <c r="C6" s="51">
        <f>スプレッドシートデータ!D12</f>
        <v>2</v>
      </c>
      <c r="D6" s="51">
        <f>スプレッドシートデータ!E12</f>
        <v>2</v>
      </c>
      <c r="E6" s="51">
        <f>スプレッドシートデータ!F12</f>
        <v>4</v>
      </c>
      <c r="F6" s="51">
        <f>スプレッドシートデータ!G12</f>
        <v>1</v>
      </c>
      <c r="G6" s="51">
        <f>スプレッドシートデータ!H12</f>
        <v>3</v>
      </c>
      <c r="H6" s="51">
        <f>スプレッドシートデータ!I12</f>
        <v>1</v>
      </c>
      <c r="I6" s="51">
        <f>スプレッドシートデータ!J12</f>
        <v>2</v>
      </c>
      <c r="J6" s="51">
        <f>スプレッドシートデータ!K12</f>
        <v>4</v>
      </c>
      <c r="K6" s="51">
        <f>スプレッドシートデータ!L12</f>
        <v>1</v>
      </c>
      <c r="L6" s="51">
        <f>スプレッドシートデータ!M12</f>
        <v>1</v>
      </c>
      <c r="M6" s="51">
        <f>スプレッドシートデータ!N12</f>
        <v>1</v>
      </c>
      <c r="N6" s="51">
        <f>スプレッドシートデータ!O12</f>
        <v>1</v>
      </c>
      <c r="O6" s="51">
        <f>スプレッドシートデータ!P12</f>
        <v>1</v>
      </c>
      <c r="P6" s="51">
        <f>スプレッドシートデータ!Q12</f>
        <v>0</v>
      </c>
      <c r="Q6" s="51">
        <f>スプレッドシートデータ!R12</f>
        <v>1</v>
      </c>
      <c r="R6" s="51">
        <f>スプレッドシートデータ!S12</f>
        <v>1</v>
      </c>
      <c r="S6" s="51">
        <f>スプレッドシートデータ!T12</f>
        <v>2</v>
      </c>
      <c r="T6" s="51">
        <f>スプレッドシートデータ!U12</f>
        <v>4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スプレッドシートデータ!C13</f>
        <v>0</v>
      </c>
      <c r="C7" s="51">
        <f>スプレッドシートデータ!D13</f>
        <v>0</v>
      </c>
      <c r="D7" s="51">
        <f>スプレッドシートデータ!E13</f>
        <v>0</v>
      </c>
      <c r="E7" s="51">
        <f>スプレッドシートデータ!F13</f>
        <v>1</v>
      </c>
      <c r="F7" s="51">
        <f>スプレッドシートデータ!G13</f>
        <v>2</v>
      </c>
      <c r="G7" s="51">
        <f>スプレッドシートデータ!H13</f>
        <v>2</v>
      </c>
      <c r="H7" s="51">
        <f>スプレッドシートデータ!I13</f>
        <v>1</v>
      </c>
      <c r="I7" s="51">
        <f>スプレッドシートデータ!J13</f>
        <v>0</v>
      </c>
      <c r="J7" s="51">
        <f>スプレッドシートデータ!K13</f>
        <v>0</v>
      </c>
      <c r="K7" s="51">
        <f>スプレッドシートデータ!L13</f>
        <v>0</v>
      </c>
      <c r="L7" s="51">
        <f>スプレッドシートデータ!M13</f>
        <v>2</v>
      </c>
      <c r="M7" s="51">
        <f>スプレッドシートデータ!N13</f>
        <v>0</v>
      </c>
      <c r="N7" s="51">
        <f>スプレッドシートデータ!O13</f>
        <v>1</v>
      </c>
      <c r="O7" s="51">
        <f>スプレッドシートデータ!P13</f>
        <v>0</v>
      </c>
      <c r="P7" s="51">
        <f>スプレッドシートデータ!Q13</f>
        <v>1</v>
      </c>
      <c r="Q7" s="51">
        <f>スプレッドシートデータ!R13</f>
        <v>0</v>
      </c>
      <c r="R7" s="51">
        <f>スプレッドシートデータ!S13</f>
        <v>1</v>
      </c>
      <c r="S7" s="51">
        <f>スプレッドシートデータ!T13</f>
        <v>3</v>
      </c>
      <c r="T7" s="51">
        <f>スプレッドシートデータ!U13</f>
        <v>0</v>
      </c>
      <c r="U7" s="5"/>
      <c r="V7" s="7"/>
      <c r="AA7"/>
    </row>
    <row r="8" spans="1:27" x14ac:dyDescent="0.35">
      <c r="A8" s="53" t="s">
        <v>3</v>
      </c>
      <c r="B8" s="54">
        <f>SUM(B4:B7)</f>
        <v>27</v>
      </c>
      <c r="C8" s="54">
        <f t="shared" ref="C8:T8" si="0">SUM(C4:C7)</f>
        <v>27</v>
      </c>
      <c r="D8" s="54">
        <f t="shared" si="0"/>
        <v>27</v>
      </c>
      <c r="E8" s="54">
        <f t="shared" si="0"/>
        <v>27</v>
      </c>
      <c r="F8" s="54">
        <f t="shared" si="0"/>
        <v>27</v>
      </c>
      <c r="G8" s="54">
        <f t="shared" si="0"/>
        <v>27</v>
      </c>
      <c r="H8" s="54">
        <f t="shared" si="0"/>
        <v>27</v>
      </c>
      <c r="I8" s="54">
        <f t="shared" si="0"/>
        <v>27</v>
      </c>
      <c r="J8" s="54">
        <f t="shared" si="0"/>
        <v>27</v>
      </c>
      <c r="K8" s="54">
        <f t="shared" si="0"/>
        <v>27</v>
      </c>
      <c r="L8" s="54">
        <f t="shared" si="0"/>
        <v>27</v>
      </c>
      <c r="M8" s="54">
        <f t="shared" si="0"/>
        <v>27</v>
      </c>
      <c r="N8" s="54">
        <f t="shared" si="0"/>
        <v>27</v>
      </c>
      <c r="O8" s="54">
        <f t="shared" si="0"/>
        <v>27</v>
      </c>
      <c r="P8" s="54">
        <f t="shared" si="0"/>
        <v>27</v>
      </c>
      <c r="Q8" s="54">
        <f t="shared" si="0"/>
        <v>27</v>
      </c>
      <c r="R8" s="54">
        <f t="shared" si="0"/>
        <v>27</v>
      </c>
      <c r="S8" s="54">
        <f t="shared" si="0"/>
        <v>27</v>
      </c>
      <c r="T8" s="54">
        <f t="shared" si="0"/>
        <v>27</v>
      </c>
      <c r="U8" s="5"/>
      <c r="V8" s="7"/>
      <c r="AA8"/>
    </row>
    <row r="9" spans="1:27" x14ac:dyDescent="0.35">
      <c r="A9" s="43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77.8</v>
      </c>
      <c r="C12" s="57">
        <f t="shared" ref="C12:T15" si="1">C4/SUM($B$4:$B$7)*10000%</f>
        <v>74.099999999999994</v>
      </c>
      <c r="D12" s="57">
        <f t="shared" si="1"/>
        <v>66.7</v>
      </c>
      <c r="E12" s="57">
        <f t="shared" si="1"/>
        <v>70.400000000000006</v>
      </c>
      <c r="F12" s="57">
        <f t="shared" si="1"/>
        <v>66.7</v>
      </c>
      <c r="G12" s="57">
        <f t="shared" si="1"/>
        <v>66.7</v>
      </c>
      <c r="H12" s="57">
        <f t="shared" si="1"/>
        <v>66.7</v>
      </c>
      <c r="I12" s="57">
        <f t="shared" si="1"/>
        <v>85.2</v>
      </c>
      <c r="J12" s="57">
        <f t="shared" si="1"/>
        <v>51.9</v>
      </c>
      <c r="K12" s="57">
        <f t="shared" si="1"/>
        <v>74.099999999999994</v>
      </c>
      <c r="L12" s="57">
        <f t="shared" si="1"/>
        <v>55.6</v>
      </c>
      <c r="M12" s="57">
        <f t="shared" si="1"/>
        <v>70.400000000000006</v>
      </c>
      <c r="N12" s="57">
        <f t="shared" si="1"/>
        <v>63</v>
      </c>
      <c r="O12" s="57">
        <f t="shared" si="1"/>
        <v>85.2</v>
      </c>
      <c r="P12" s="57">
        <f t="shared" si="1"/>
        <v>81.5</v>
      </c>
      <c r="Q12" s="57">
        <f t="shared" si="1"/>
        <v>77.8</v>
      </c>
      <c r="R12" s="57">
        <f t="shared" si="1"/>
        <v>59.3</v>
      </c>
      <c r="S12" s="57">
        <f t="shared" si="1"/>
        <v>77.8</v>
      </c>
      <c r="T12" s="57">
        <f t="shared" si="1"/>
        <v>66.7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18.5</v>
      </c>
      <c r="C13" s="57">
        <f t="shared" si="2"/>
        <v>18.5</v>
      </c>
      <c r="D13" s="57">
        <f t="shared" si="2"/>
        <v>25.9</v>
      </c>
      <c r="E13" s="57">
        <f t="shared" si="2"/>
        <v>11.1</v>
      </c>
      <c r="F13" s="57">
        <f t="shared" si="2"/>
        <v>22.2</v>
      </c>
      <c r="G13" s="57">
        <f t="shared" si="2"/>
        <v>14.8</v>
      </c>
      <c r="H13" s="57">
        <f t="shared" si="2"/>
        <v>25.9</v>
      </c>
      <c r="I13" s="57">
        <f t="shared" si="2"/>
        <v>7.4</v>
      </c>
      <c r="J13" s="57">
        <f t="shared" si="2"/>
        <v>33.299999999999997</v>
      </c>
      <c r="K13" s="57">
        <f t="shared" si="2"/>
        <v>22.2</v>
      </c>
      <c r="L13" s="57">
        <f t="shared" si="2"/>
        <v>33.299999999999997</v>
      </c>
      <c r="M13" s="57">
        <f t="shared" si="2"/>
        <v>25.9</v>
      </c>
      <c r="N13" s="57">
        <f t="shared" si="2"/>
        <v>29.6</v>
      </c>
      <c r="O13" s="57">
        <f t="shared" si="2"/>
        <v>11.1</v>
      </c>
      <c r="P13" s="57">
        <f t="shared" si="2"/>
        <v>14.8</v>
      </c>
      <c r="Q13" s="57">
        <f t="shared" si="2"/>
        <v>18.5</v>
      </c>
      <c r="R13" s="57">
        <f t="shared" si="1"/>
        <v>33.299999999999997</v>
      </c>
      <c r="S13" s="57">
        <f t="shared" si="1"/>
        <v>3.7</v>
      </c>
      <c r="T13" s="57">
        <f t="shared" si="1"/>
        <v>18.5</v>
      </c>
      <c r="U13" s="6"/>
      <c r="V13" s="11"/>
      <c r="AA13"/>
    </row>
    <row r="14" spans="1:27" x14ac:dyDescent="0.4">
      <c r="A14" s="56" t="s">
        <v>6</v>
      </c>
      <c r="B14" s="57">
        <f t="shared" si="2"/>
        <v>3.7</v>
      </c>
      <c r="C14" s="57">
        <f t="shared" si="2"/>
        <v>7.4</v>
      </c>
      <c r="D14" s="57">
        <f t="shared" si="2"/>
        <v>7.4</v>
      </c>
      <c r="E14" s="57">
        <f t="shared" si="2"/>
        <v>14.8</v>
      </c>
      <c r="F14" s="57">
        <f t="shared" si="2"/>
        <v>3.7</v>
      </c>
      <c r="G14" s="57">
        <f t="shared" si="2"/>
        <v>11.1</v>
      </c>
      <c r="H14" s="57">
        <f t="shared" si="2"/>
        <v>3.7</v>
      </c>
      <c r="I14" s="57">
        <f t="shared" si="2"/>
        <v>7.4</v>
      </c>
      <c r="J14" s="57">
        <f t="shared" si="2"/>
        <v>14.8</v>
      </c>
      <c r="K14" s="57">
        <f t="shared" si="2"/>
        <v>3.7</v>
      </c>
      <c r="L14" s="57">
        <f t="shared" si="2"/>
        <v>3.7</v>
      </c>
      <c r="M14" s="57">
        <f t="shared" si="2"/>
        <v>3.7</v>
      </c>
      <c r="N14" s="57">
        <f t="shared" si="2"/>
        <v>3.7</v>
      </c>
      <c r="O14" s="57">
        <f t="shared" si="2"/>
        <v>3.7</v>
      </c>
      <c r="P14" s="57">
        <f t="shared" si="2"/>
        <v>0</v>
      </c>
      <c r="Q14" s="57">
        <f t="shared" si="2"/>
        <v>3.7</v>
      </c>
      <c r="R14" s="57">
        <f t="shared" si="1"/>
        <v>3.7</v>
      </c>
      <c r="S14" s="57">
        <f t="shared" si="1"/>
        <v>7.4</v>
      </c>
      <c r="T14" s="57">
        <f t="shared" si="1"/>
        <v>14.8</v>
      </c>
      <c r="U14" s="6"/>
      <c r="V14" s="11"/>
      <c r="AA14"/>
    </row>
    <row r="15" spans="1:27" x14ac:dyDescent="0.4">
      <c r="A15" s="56" t="s">
        <v>7</v>
      </c>
      <c r="B15" s="57">
        <f t="shared" si="2"/>
        <v>0</v>
      </c>
      <c r="C15" s="57">
        <f t="shared" si="2"/>
        <v>0</v>
      </c>
      <c r="D15" s="57">
        <f t="shared" si="2"/>
        <v>0</v>
      </c>
      <c r="E15" s="57">
        <f t="shared" si="2"/>
        <v>3.7</v>
      </c>
      <c r="F15" s="57">
        <f t="shared" si="2"/>
        <v>7.4</v>
      </c>
      <c r="G15" s="57">
        <f t="shared" si="2"/>
        <v>7.4</v>
      </c>
      <c r="H15" s="57">
        <f t="shared" si="2"/>
        <v>3.7</v>
      </c>
      <c r="I15" s="57">
        <f t="shared" si="2"/>
        <v>0</v>
      </c>
      <c r="J15" s="57">
        <f t="shared" si="2"/>
        <v>0</v>
      </c>
      <c r="K15" s="57">
        <f t="shared" si="2"/>
        <v>0</v>
      </c>
      <c r="L15" s="57">
        <f t="shared" si="2"/>
        <v>7.4</v>
      </c>
      <c r="M15" s="57">
        <f t="shared" si="2"/>
        <v>0</v>
      </c>
      <c r="N15" s="57">
        <f t="shared" si="2"/>
        <v>3.7</v>
      </c>
      <c r="O15" s="57">
        <f t="shared" si="2"/>
        <v>0</v>
      </c>
      <c r="P15" s="57">
        <f t="shared" si="2"/>
        <v>3.7</v>
      </c>
      <c r="Q15" s="57">
        <f t="shared" si="2"/>
        <v>0</v>
      </c>
      <c r="R15" s="57">
        <f t="shared" si="1"/>
        <v>3.7</v>
      </c>
      <c r="S15" s="57">
        <f t="shared" si="1"/>
        <v>11.1</v>
      </c>
      <c r="T15" s="57">
        <f t="shared" si="1"/>
        <v>0</v>
      </c>
      <c r="U15" s="6"/>
      <c r="V15" s="11"/>
      <c r="AA15"/>
    </row>
    <row r="16" spans="1:27" s="37" customFormat="1" x14ac:dyDescent="0.4">
      <c r="A16" s="39"/>
      <c r="B16" s="60">
        <f>SUM(B12:B15)</f>
        <v>100</v>
      </c>
      <c r="C16" s="60">
        <f t="shared" ref="C16:T16" si="3">SUM(C12:C15)</f>
        <v>100</v>
      </c>
      <c r="D16" s="60">
        <f t="shared" si="3"/>
        <v>100</v>
      </c>
      <c r="E16" s="60">
        <f t="shared" si="3"/>
        <v>100</v>
      </c>
      <c r="F16" s="60">
        <f t="shared" si="3"/>
        <v>100</v>
      </c>
      <c r="G16" s="60">
        <f t="shared" si="3"/>
        <v>100</v>
      </c>
      <c r="H16" s="60">
        <f t="shared" si="3"/>
        <v>100</v>
      </c>
      <c r="I16" s="60">
        <f t="shared" si="3"/>
        <v>100</v>
      </c>
      <c r="J16" s="60">
        <f t="shared" si="3"/>
        <v>100</v>
      </c>
      <c r="K16" s="60">
        <f t="shared" si="3"/>
        <v>100</v>
      </c>
      <c r="L16" s="60">
        <f t="shared" si="3"/>
        <v>100</v>
      </c>
      <c r="M16" s="60">
        <f t="shared" si="3"/>
        <v>100</v>
      </c>
      <c r="N16" s="60">
        <f t="shared" si="3"/>
        <v>100</v>
      </c>
      <c r="O16" s="60">
        <f t="shared" si="3"/>
        <v>100</v>
      </c>
      <c r="P16" s="60">
        <f t="shared" si="3"/>
        <v>100</v>
      </c>
      <c r="Q16" s="60">
        <f t="shared" si="3"/>
        <v>100</v>
      </c>
      <c r="R16" s="60">
        <f t="shared" si="3"/>
        <v>100</v>
      </c>
      <c r="S16" s="60">
        <f t="shared" si="3"/>
        <v>100</v>
      </c>
      <c r="T16" s="60">
        <f t="shared" si="3"/>
        <v>100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77.8</v>
      </c>
      <c r="C22" s="38">
        <v>74.099999999999994</v>
      </c>
      <c r="D22" s="38">
        <v>66.7</v>
      </c>
      <c r="E22" s="38">
        <v>70.400000000000006</v>
      </c>
      <c r="F22" s="38">
        <v>66.7</v>
      </c>
      <c r="G22" s="38">
        <v>66.7</v>
      </c>
      <c r="H22" s="38">
        <v>66.7</v>
      </c>
      <c r="I22" s="38">
        <v>85.2</v>
      </c>
      <c r="J22" s="38">
        <v>51.9</v>
      </c>
      <c r="K22" s="38">
        <v>74.099999999999994</v>
      </c>
      <c r="L22" s="38">
        <v>55.6</v>
      </c>
      <c r="M22" s="38">
        <v>70.400000000000006</v>
      </c>
      <c r="N22" s="38">
        <v>63</v>
      </c>
      <c r="O22" s="38">
        <v>85.2</v>
      </c>
      <c r="P22" s="38">
        <v>81.5</v>
      </c>
      <c r="Q22" s="38">
        <v>77.8</v>
      </c>
      <c r="R22" s="38">
        <v>59.3</v>
      </c>
      <c r="S22" s="38">
        <v>77.8</v>
      </c>
      <c r="T22" s="38">
        <v>66.7</v>
      </c>
      <c r="U22" s="5"/>
      <c r="V22" s="9"/>
      <c r="AA22"/>
    </row>
    <row r="23" spans="1:27" x14ac:dyDescent="0.2">
      <c r="A23" s="56" t="s">
        <v>5</v>
      </c>
      <c r="B23" s="38">
        <v>18.5</v>
      </c>
      <c r="C23" s="38">
        <v>18.5</v>
      </c>
      <c r="D23" s="38">
        <v>25.9</v>
      </c>
      <c r="E23" s="38">
        <v>11.1</v>
      </c>
      <c r="F23" s="38">
        <v>22.2</v>
      </c>
      <c r="G23" s="38">
        <v>14.8</v>
      </c>
      <c r="H23" s="38">
        <v>25.9</v>
      </c>
      <c r="I23" s="38">
        <v>7.4</v>
      </c>
      <c r="J23" s="38">
        <v>33.299999999999997</v>
      </c>
      <c r="K23" s="38">
        <v>22.2</v>
      </c>
      <c r="L23" s="38">
        <v>33.299999999999997</v>
      </c>
      <c r="M23" s="38">
        <v>25.9</v>
      </c>
      <c r="N23" s="38">
        <v>29.6</v>
      </c>
      <c r="O23" s="38">
        <v>11.1</v>
      </c>
      <c r="P23" s="38">
        <v>14.8</v>
      </c>
      <c r="Q23" s="38">
        <v>18.5</v>
      </c>
      <c r="R23" s="38">
        <v>33.299999999999997</v>
      </c>
      <c r="S23" s="38">
        <v>3.7</v>
      </c>
      <c r="T23" s="38">
        <v>18.5</v>
      </c>
      <c r="U23" s="5"/>
      <c r="V23" s="9"/>
      <c r="AA23"/>
    </row>
    <row r="24" spans="1:27" x14ac:dyDescent="0.2">
      <c r="A24" s="56" t="s">
        <v>6</v>
      </c>
      <c r="B24" s="38">
        <v>3.7</v>
      </c>
      <c r="C24" s="38">
        <v>7.4</v>
      </c>
      <c r="D24" s="38">
        <v>7.4</v>
      </c>
      <c r="E24" s="38">
        <v>14.8</v>
      </c>
      <c r="F24" s="38">
        <v>3.7</v>
      </c>
      <c r="G24" s="38">
        <v>11.1</v>
      </c>
      <c r="H24" s="38">
        <v>3.7</v>
      </c>
      <c r="I24" s="38">
        <v>7.4</v>
      </c>
      <c r="J24" s="38">
        <v>14.8</v>
      </c>
      <c r="K24" s="38">
        <v>3.7</v>
      </c>
      <c r="L24" s="38">
        <v>3.7</v>
      </c>
      <c r="M24" s="38">
        <v>3.7</v>
      </c>
      <c r="N24" s="38">
        <v>3.7</v>
      </c>
      <c r="O24" s="38">
        <v>3.7</v>
      </c>
      <c r="P24" s="38">
        <v>0</v>
      </c>
      <c r="Q24" s="38">
        <v>3.7</v>
      </c>
      <c r="R24" s="38">
        <v>3.7</v>
      </c>
      <c r="S24" s="38">
        <v>7.4</v>
      </c>
      <c r="T24" s="38">
        <v>14.8</v>
      </c>
      <c r="U24" s="5"/>
      <c r="V24" s="9"/>
      <c r="AA24"/>
    </row>
    <row r="25" spans="1:27" x14ac:dyDescent="0.2">
      <c r="A25" s="56" t="s">
        <v>7</v>
      </c>
      <c r="B25" s="38">
        <v>0</v>
      </c>
      <c r="C25" s="38">
        <v>0</v>
      </c>
      <c r="D25" s="38">
        <v>0</v>
      </c>
      <c r="E25" s="38">
        <v>3.7</v>
      </c>
      <c r="F25" s="38">
        <v>7.4</v>
      </c>
      <c r="G25" s="38">
        <v>7.4</v>
      </c>
      <c r="H25" s="38">
        <v>3.7</v>
      </c>
      <c r="I25" s="38">
        <v>0</v>
      </c>
      <c r="J25" s="38">
        <v>0</v>
      </c>
      <c r="K25" s="38">
        <v>0</v>
      </c>
      <c r="L25" s="38">
        <v>7.4</v>
      </c>
      <c r="M25" s="38">
        <v>0</v>
      </c>
      <c r="N25" s="38">
        <v>3.7</v>
      </c>
      <c r="O25" s="38">
        <v>0</v>
      </c>
      <c r="P25" s="38">
        <v>3.7</v>
      </c>
      <c r="Q25" s="38">
        <v>0</v>
      </c>
      <c r="R25" s="38">
        <v>3.7</v>
      </c>
      <c r="S25" s="38">
        <v>11.1</v>
      </c>
      <c r="T25" s="38">
        <v>0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0.77800000000000002</v>
      </c>
      <c r="C29" s="58">
        <f t="shared" ref="C29:T32" si="5">C22%</f>
        <v>0.74099999999999999</v>
      </c>
      <c r="D29" s="58">
        <f t="shared" si="5"/>
        <v>0.66700000000000004</v>
      </c>
      <c r="E29" s="58">
        <f t="shared" si="5"/>
        <v>0.70399999999999996</v>
      </c>
      <c r="F29" s="58">
        <f t="shared" si="5"/>
        <v>0.66700000000000004</v>
      </c>
      <c r="G29" s="58">
        <f t="shared" si="5"/>
        <v>0.66700000000000004</v>
      </c>
      <c r="H29" s="58">
        <f t="shared" si="5"/>
        <v>0.66700000000000004</v>
      </c>
      <c r="I29" s="58">
        <f t="shared" si="5"/>
        <v>0.85199999999999998</v>
      </c>
      <c r="J29" s="58">
        <f t="shared" si="5"/>
        <v>0.51900000000000002</v>
      </c>
      <c r="K29" s="58">
        <f t="shared" si="5"/>
        <v>0.74099999999999999</v>
      </c>
      <c r="L29" s="58">
        <f t="shared" si="5"/>
        <v>0.55600000000000005</v>
      </c>
      <c r="M29" s="58">
        <f t="shared" si="5"/>
        <v>0.70399999999999996</v>
      </c>
      <c r="N29" s="58">
        <f t="shared" si="5"/>
        <v>0.63</v>
      </c>
      <c r="O29" s="58">
        <f t="shared" si="5"/>
        <v>0.85199999999999998</v>
      </c>
      <c r="P29" s="58">
        <f t="shared" si="5"/>
        <v>0.81499999999999995</v>
      </c>
      <c r="Q29" s="58">
        <f t="shared" si="5"/>
        <v>0.77800000000000002</v>
      </c>
      <c r="R29" s="58">
        <f t="shared" si="5"/>
        <v>0.59299999999999997</v>
      </c>
      <c r="S29" s="58">
        <f t="shared" si="5"/>
        <v>0.77800000000000002</v>
      </c>
      <c r="T29" s="58">
        <f t="shared" si="5"/>
        <v>0.66700000000000004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0.185</v>
      </c>
      <c r="C30" s="58">
        <f t="shared" si="6"/>
        <v>0.185</v>
      </c>
      <c r="D30" s="58">
        <f t="shared" si="6"/>
        <v>0.25900000000000001</v>
      </c>
      <c r="E30" s="58">
        <f t="shared" si="6"/>
        <v>0.111</v>
      </c>
      <c r="F30" s="58">
        <f t="shared" si="6"/>
        <v>0.222</v>
      </c>
      <c r="G30" s="58">
        <f t="shared" si="6"/>
        <v>0.14799999999999999</v>
      </c>
      <c r="H30" s="58">
        <f t="shared" si="6"/>
        <v>0.25900000000000001</v>
      </c>
      <c r="I30" s="58">
        <f t="shared" si="6"/>
        <v>7.3999999999999996E-2</v>
      </c>
      <c r="J30" s="58">
        <f t="shared" si="6"/>
        <v>0.33300000000000002</v>
      </c>
      <c r="K30" s="58">
        <f t="shared" si="6"/>
        <v>0.222</v>
      </c>
      <c r="L30" s="58">
        <f t="shared" si="6"/>
        <v>0.33300000000000002</v>
      </c>
      <c r="M30" s="58">
        <f t="shared" si="6"/>
        <v>0.25900000000000001</v>
      </c>
      <c r="N30" s="58">
        <f t="shared" si="6"/>
        <v>0.29599999999999999</v>
      </c>
      <c r="O30" s="58">
        <f t="shared" si="6"/>
        <v>0.111</v>
      </c>
      <c r="P30" s="58">
        <f t="shared" si="6"/>
        <v>0.14799999999999999</v>
      </c>
      <c r="Q30" s="58">
        <f t="shared" si="6"/>
        <v>0.185</v>
      </c>
      <c r="R30" s="58">
        <f t="shared" si="5"/>
        <v>0.33300000000000002</v>
      </c>
      <c r="S30" s="58">
        <f t="shared" si="5"/>
        <v>3.6999999999999998E-2</v>
      </c>
      <c r="T30" s="58">
        <f t="shared" si="5"/>
        <v>0.185</v>
      </c>
      <c r="U30" s="6"/>
      <c r="V30" s="7"/>
      <c r="AA30"/>
    </row>
    <row r="31" spans="1:27" x14ac:dyDescent="0.4">
      <c r="A31" s="56" t="s">
        <v>6</v>
      </c>
      <c r="B31" s="58">
        <f t="shared" si="6"/>
        <v>3.6999999999999998E-2</v>
      </c>
      <c r="C31" s="58">
        <f t="shared" si="6"/>
        <v>7.3999999999999996E-2</v>
      </c>
      <c r="D31" s="58">
        <f t="shared" si="6"/>
        <v>7.3999999999999996E-2</v>
      </c>
      <c r="E31" s="58">
        <f t="shared" si="6"/>
        <v>0.14799999999999999</v>
      </c>
      <c r="F31" s="58">
        <f t="shared" si="6"/>
        <v>3.6999999999999998E-2</v>
      </c>
      <c r="G31" s="58">
        <f t="shared" si="6"/>
        <v>0.111</v>
      </c>
      <c r="H31" s="58">
        <f t="shared" si="6"/>
        <v>3.6999999999999998E-2</v>
      </c>
      <c r="I31" s="58">
        <f t="shared" si="6"/>
        <v>7.3999999999999996E-2</v>
      </c>
      <c r="J31" s="58">
        <f t="shared" si="6"/>
        <v>0.14799999999999999</v>
      </c>
      <c r="K31" s="58">
        <f t="shared" si="6"/>
        <v>3.6999999999999998E-2</v>
      </c>
      <c r="L31" s="58">
        <f t="shared" si="6"/>
        <v>3.6999999999999998E-2</v>
      </c>
      <c r="M31" s="58">
        <f t="shared" si="6"/>
        <v>3.6999999999999998E-2</v>
      </c>
      <c r="N31" s="58">
        <f t="shared" si="6"/>
        <v>3.6999999999999998E-2</v>
      </c>
      <c r="O31" s="58">
        <f t="shared" si="6"/>
        <v>3.6999999999999998E-2</v>
      </c>
      <c r="P31" s="58">
        <f t="shared" si="6"/>
        <v>0</v>
      </c>
      <c r="Q31" s="58">
        <f t="shared" si="6"/>
        <v>3.6999999999999998E-2</v>
      </c>
      <c r="R31" s="58">
        <f t="shared" si="5"/>
        <v>3.6999999999999998E-2</v>
      </c>
      <c r="S31" s="58">
        <f t="shared" si="5"/>
        <v>7.3999999999999996E-2</v>
      </c>
      <c r="T31" s="58">
        <f t="shared" si="5"/>
        <v>0.14799999999999999</v>
      </c>
      <c r="U31" s="6"/>
      <c r="V31" s="7"/>
      <c r="AA31"/>
    </row>
    <row r="32" spans="1:27" x14ac:dyDescent="0.4">
      <c r="A32" s="56" t="s">
        <v>7</v>
      </c>
      <c r="B32" s="58">
        <f t="shared" si="6"/>
        <v>0</v>
      </c>
      <c r="C32" s="58">
        <f t="shared" si="6"/>
        <v>0</v>
      </c>
      <c r="D32" s="58">
        <f t="shared" si="6"/>
        <v>0</v>
      </c>
      <c r="E32" s="58">
        <f t="shared" si="6"/>
        <v>3.6999999999999998E-2</v>
      </c>
      <c r="F32" s="58">
        <f t="shared" si="6"/>
        <v>7.3999999999999996E-2</v>
      </c>
      <c r="G32" s="58">
        <f t="shared" si="6"/>
        <v>7.3999999999999996E-2</v>
      </c>
      <c r="H32" s="58">
        <f t="shared" si="6"/>
        <v>3.6999999999999998E-2</v>
      </c>
      <c r="I32" s="58">
        <f t="shared" si="6"/>
        <v>0</v>
      </c>
      <c r="J32" s="58">
        <f t="shared" si="6"/>
        <v>0</v>
      </c>
      <c r="K32" s="58">
        <f t="shared" si="6"/>
        <v>0</v>
      </c>
      <c r="L32" s="58">
        <f t="shared" si="6"/>
        <v>7.3999999999999996E-2</v>
      </c>
      <c r="M32" s="58">
        <f t="shared" si="6"/>
        <v>0</v>
      </c>
      <c r="N32" s="58">
        <f t="shared" si="6"/>
        <v>3.6999999999999998E-2</v>
      </c>
      <c r="O32" s="58">
        <f t="shared" si="6"/>
        <v>0</v>
      </c>
      <c r="P32" s="58">
        <f t="shared" si="6"/>
        <v>3.6999999999999998E-2</v>
      </c>
      <c r="Q32" s="58">
        <f t="shared" si="6"/>
        <v>0</v>
      </c>
      <c r="R32" s="58">
        <f t="shared" si="5"/>
        <v>3.6999999999999998E-2</v>
      </c>
      <c r="S32" s="58">
        <f t="shared" si="5"/>
        <v>0.111</v>
      </c>
      <c r="T32" s="58">
        <f t="shared" si="5"/>
        <v>0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73">
        <f>全校!K38</f>
        <v>7</v>
      </c>
      <c r="K38" s="73"/>
      <c r="L38" s="74">
        <f>全校!M38</f>
        <v>11</v>
      </c>
      <c r="M38" s="74"/>
      <c r="N38" s="79" t="s">
        <v>67</v>
      </c>
      <c r="O38" s="79"/>
      <c r="P38" s="75">
        <f>B8</f>
        <v>27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41" priority="2" operator="notEqual">
      <formula>100</formula>
    </cfRule>
  </conditionalFormatting>
  <conditionalFormatting sqref="B26:T26">
    <cfRule type="cellIs" dxfId="40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view="pageBreakPreview" topLeftCell="A22" zoomScale="85" zoomScaleNormal="85" zoomScaleSheetLayoutView="85" workbookViewId="0">
      <selection activeCell="Y114" sqref="Y114"/>
    </sheetView>
  </sheetViews>
  <sheetFormatPr defaultRowHeight="18.75" x14ac:dyDescent="0.4"/>
  <cols>
    <col min="1" max="1" width="19.375" customWidth="1"/>
    <col min="2" max="2" width="7.875" customWidth="1"/>
    <col min="3" max="3" width="7.5" customWidth="1"/>
    <col min="4" max="21" width="7.625" customWidth="1"/>
    <col min="22" max="22" width="4.625" style="5" customWidth="1"/>
    <col min="23" max="26" width="3.625" style="7" customWidth="1"/>
    <col min="27" max="27" width="6.125" style="7" customWidth="1"/>
  </cols>
  <sheetData>
    <row r="1" spans="1:27" ht="25.5" x14ac:dyDescent="0.4">
      <c r="A1" s="47" t="s">
        <v>90</v>
      </c>
    </row>
    <row r="2" spans="1:27" x14ac:dyDescent="0.35">
      <c r="A2" t="s">
        <v>89</v>
      </c>
      <c r="T2" s="62" t="str">
        <f>IF(COUNTIF(B8:T8,B8)=COUNTA(B8:T8),"人数OK","人数NG")</f>
        <v>人数OK</v>
      </c>
    </row>
    <row r="3" spans="1:27" ht="19.5" thickBot="1" x14ac:dyDescent="0.4">
      <c r="A3" s="48"/>
      <c r="B3" s="49">
        <v>1</v>
      </c>
      <c r="C3" s="49">
        <v>2</v>
      </c>
      <c r="D3" s="49">
        <v>3</v>
      </c>
      <c r="E3" s="49">
        <v>4</v>
      </c>
      <c r="F3" s="49">
        <v>5</v>
      </c>
      <c r="G3" s="49">
        <v>6</v>
      </c>
      <c r="H3" s="49">
        <v>7</v>
      </c>
      <c r="I3" s="49">
        <v>8</v>
      </c>
      <c r="J3" s="49">
        <v>9</v>
      </c>
      <c r="K3" s="49">
        <v>10</v>
      </c>
      <c r="L3" s="49">
        <v>11</v>
      </c>
      <c r="M3" s="49">
        <v>12</v>
      </c>
      <c r="N3" s="49">
        <v>13</v>
      </c>
      <c r="O3" s="49">
        <v>14</v>
      </c>
      <c r="P3" s="49">
        <v>15</v>
      </c>
      <c r="Q3" s="49">
        <v>16</v>
      </c>
      <c r="R3" s="49">
        <v>17</v>
      </c>
      <c r="S3" s="49">
        <v>18</v>
      </c>
      <c r="T3" s="49">
        <v>19</v>
      </c>
      <c r="U3" s="5"/>
      <c r="V3" s="7"/>
      <c r="AA3"/>
    </row>
    <row r="4" spans="1:27" ht="19.5" thickBot="1" x14ac:dyDescent="0.4">
      <c r="A4" s="50" t="s">
        <v>4</v>
      </c>
      <c r="B4" s="51">
        <f>スプレッドシートデータ!C32</f>
        <v>40</v>
      </c>
      <c r="C4" s="51">
        <f>スプレッドシートデータ!D32</f>
        <v>37</v>
      </c>
      <c r="D4" s="51">
        <f>スプレッドシートデータ!E32</f>
        <v>31</v>
      </c>
      <c r="E4" s="51">
        <f>スプレッドシートデータ!F32</f>
        <v>36</v>
      </c>
      <c r="F4" s="51">
        <f>スプレッドシートデータ!G32</f>
        <v>28</v>
      </c>
      <c r="G4" s="51">
        <f>スプレッドシートデータ!H32</f>
        <v>32</v>
      </c>
      <c r="H4" s="51">
        <f>スプレッドシートデータ!I32</f>
        <v>33</v>
      </c>
      <c r="I4" s="51">
        <f>スプレッドシートデータ!J32</f>
        <v>32</v>
      </c>
      <c r="J4" s="51">
        <f>スプレッドシートデータ!K32</f>
        <v>30</v>
      </c>
      <c r="K4" s="51">
        <f>スプレッドシートデータ!L32</f>
        <v>39</v>
      </c>
      <c r="L4" s="51">
        <f>スプレッドシートデータ!M32</f>
        <v>32</v>
      </c>
      <c r="M4" s="51">
        <f>スプレッドシートデータ!N32</f>
        <v>30</v>
      </c>
      <c r="N4" s="51">
        <f>スプレッドシートデータ!O32</f>
        <v>38</v>
      </c>
      <c r="O4" s="51">
        <f>スプレッドシートデータ!P32</f>
        <v>46</v>
      </c>
      <c r="P4" s="51">
        <f>スプレッドシートデータ!Q32</f>
        <v>39</v>
      </c>
      <c r="Q4" s="51">
        <f>スプレッドシートデータ!R32</f>
        <v>30</v>
      </c>
      <c r="R4" s="51">
        <f>スプレッドシートデータ!S32</f>
        <v>32</v>
      </c>
      <c r="S4" s="51">
        <f>スプレッドシートデータ!T32</f>
        <v>23</v>
      </c>
      <c r="T4" s="51">
        <f>スプレッドシートデータ!U32</f>
        <v>29</v>
      </c>
      <c r="U4" s="5"/>
      <c r="V4" s="8"/>
      <c r="W4" s="8"/>
      <c r="X4" s="8"/>
      <c r="Y4" s="8"/>
      <c r="AA4"/>
    </row>
    <row r="5" spans="1:27" ht="19.5" thickBot="1" x14ac:dyDescent="0.4">
      <c r="A5" s="50" t="s">
        <v>5</v>
      </c>
      <c r="B5" s="51">
        <f>スプレッドシートデータ!C33</f>
        <v>19</v>
      </c>
      <c r="C5" s="51">
        <f>スプレッドシートデータ!D33</f>
        <v>26</v>
      </c>
      <c r="D5" s="51">
        <f>スプレッドシートデータ!E33</f>
        <v>26</v>
      </c>
      <c r="E5" s="51">
        <f>スプレッドシートデータ!F33</f>
        <v>24</v>
      </c>
      <c r="F5" s="51">
        <f>スプレッドシートデータ!G33</f>
        <v>30</v>
      </c>
      <c r="G5" s="51">
        <f>スプレッドシートデータ!H33</f>
        <v>16</v>
      </c>
      <c r="H5" s="51">
        <f>スプレッドシートデータ!I33</f>
        <v>28</v>
      </c>
      <c r="I5" s="51">
        <f>スプレッドシートデータ!J33</f>
        <v>24</v>
      </c>
      <c r="J5" s="51">
        <f>スプレッドシートデータ!K33</f>
        <v>20</v>
      </c>
      <c r="K5" s="51">
        <f>スプレッドシートデータ!L33</f>
        <v>24</v>
      </c>
      <c r="L5" s="51">
        <f>スプレッドシートデータ!M33</f>
        <v>23</v>
      </c>
      <c r="M5" s="51">
        <f>スプレッドシートデータ!N33</f>
        <v>21</v>
      </c>
      <c r="N5" s="51">
        <f>スプレッドシートデータ!O33</f>
        <v>20</v>
      </c>
      <c r="O5" s="51">
        <f>スプレッドシートデータ!P33</f>
        <v>18</v>
      </c>
      <c r="P5" s="51">
        <f>スプレッドシートデータ!Q33</f>
        <v>23</v>
      </c>
      <c r="Q5" s="51">
        <f>スプレッドシートデータ!R33</f>
        <v>24</v>
      </c>
      <c r="R5" s="51">
        <f>スプレッドシートデータ!S33</f>
        <v>21</v>
      </c>
      <c r="S5" s="51">
        <f>スプレッドシートデータ!T33</f>
        <v>23</v>
      </c>
      <c r="T5" s="51">
        <f>スプレッドシートデータ!U33</f>
        <v>24</v>
      </c>
      <c r="U5" s="5"/>
      <c r="V5" s="8"/>
      <c r="W5" s="8"/>
      <c r="X5" s="8"/>
      <c r="Y5" s="8"/>
      <c r="AA5"/>
    </row>
    <row r="6" spans="1:27" ht="19.5" thickBot="1" x14ac:dyDescent="0.4">
      <c r="A6" s="50" t="s">
        <v>6</v>
      </c>
      <c r="B6" s="51">
        <f>スプレッドシートデータ!C34</f>
        <v>4</v>
      </c>
      <c r="C6" s="51">
        <f>スプレッドシートデータ!D34</f>
        <v>1</v>
      </c>
      <c r="D6" s="51">
        <f>スプレッドシートデータ!E34</f>
        <v>6</v>
      </c>
      <c r="E6" s="51">
        <f>スプレッドシートデータ!F34</f>
        <v>3</v>
      </c>
      <c r="F6" s="51">
        <f>スプレッドシートデータ!G34</f>
        <v>5</v>
      </c>
      <c r="G6" s="51">
        <f>スプレッドシートデータ!H34</f>
        <v>13</v>
      </c>
      <c r="H6" s="51">
        <f>スプレッドシートデータ!I34</f>
        <v>2</v>
      </c>
      <c r="I6" s="51">
        <f>スプレッドシートデータ!J34</f>
        <v>8</v>
      </c>
      <c r="J6" s="51">
        <f>スプレッドシートデータ!K34</f>
        <v>11</v>
      </c>
      <c r="K6" s="51">
        <f>スプレッドシートデータ!L34</f>
        <v>1</v>
      </c>
      <c r="L6" s="51">
        <f>スプレッドシートデータ!M34</f>
        <v>7</v>
      </c>
      <c r="M6" s="51">
        <f>スプレッドシートデータ!N34</f>
        <v>11</v>
      </c>
      <c r="N6" s="51">
        <f>スプレッドシートデータ!O34</f>
        <v>3</v>
      </c>
      <c r="O6" s="51">
        <f>スプレッドシートデータ!P34</f>
        <v>0</v>
      </c>
      <c r="P6" s="51">
        <f>スプレッドシートデータ!Q34</f>
        <v>2</v>
      </c>
      <c r="Q6" s="51">
        <f>スプレッドシートデータ!R34</f>
        <v>9</v>
      </c>
      <c r="R6" s="51">
        <f>スプレッドシートデータ!S34</f>
        <v>9</v>
      </c>
      <c r="S6" s="51">
        <f>スプレッドシートデータ!T34</f>
        <v>11</v>
      </c>
      <c r="T6" s="51">
        <f>スプレッドシートデータ!U34</f>
        <v>5</v>
      </c>
      <c r="U6" s="5"/>
      <c r="V6" s="8"/>
      <c r="W6" s="8"/>
      <c r="X6" s="8"/>
      <c r="Y6" s="8"/>
      <c r="AA6"/>
    </row>
    <row r="7" spans="1:27" ht="19.5" thickBot="1" x14ac:dyDescent="0.4">
      <c r="A7" s="52" t="s">
        <v>7</v>
      </c>
      <c r="B7" s="51">
        <f>スプレッドシートデータ!C35</f>
        <v>1</v>
      </c>
      <c r="C7" s="51">
        <f>スプレッドシートデータ!D35</f>
        <v>0</v>
      </c>
      <c r="D7" s="51">
        <f>スプレッドシートデータ!E35</f>
        <v>1</v>
      </c>
      <c r="E7" s="51">
        <f>スプレッドシートデータ!F35</f>
        <v>1</v>
      </c>
      <c r="F7" s="51">
        <f>スプレッドシートデータ!G35</f>
        <v>1</v>
      </c>
      <c r="G7" s="51">
        <f>スプレッドシートデータ!H35</f>
        <v>3</v>
      </c>
      <c r="H7" s="51">
        <f>スプレッドシートデータ!I35</f>
        <v>1</v>
      </c>
      <c r="I7" s="51">
        <f>スプレッドシートデータ!J35</f>
        <v>0</v>
      </c>
      <c r="J7" s="51">
        <f>スプレッドシートデータ!K35</f>
        <v>3</v>
      </c>
      <c r="K7" s="51">
        <f>スプレッドシートデータ!L35</f>
        <v>0</v>
      </c>
      <c r="L7" s="51">
        <f>スプレッドシートデータ!M35</f>
        <v>2</v>
      </c>
      <c r="M7" s="51">
        <f>スプレッドシートデータ!N35</f>
        <v>2</v>
      </c>
      <c r="N7" s="51">
        <f>スプレッドシートデータ!O35</f>
        <v>3</v>
      </c>
      <c r="O7" s="51">
        <f>スプレッドシートデータ!P35</f>
        <v>0</v>
      </c>
      <c r="P7" s="51">
        <f>スプレッドシートデータ!Q35</f>
        <v>0</v>
      </c>
      <c r="Q7" s="51">
        <f>スプレッドシートデータ!R35</f>
        <v>1</v>
      </c>
      <c r="R7" s="51">
        <f>スプレッドシートデータ!S35</f>
        <v>2</v>
      </c>
      <c r="S7" s="51">
        <f>スプレッドシートデータ!T35</f>
        <v>7</v>
      </c>
      <c r="T7" s="51">
        <f>スプレッドシートデータ!U35</f>
        <v>6</v>
      </c>
      <c r="U7" s="5"/>
      <c r="V7" s="7"/>
      <c r="AA7"/>
    </row>
    <row r="8" spans="1:27" x14ac:dyDescent="0.35">
      <c r="A8" s="53" t="s">
        <v>3</v>
      </c>
      <c r="B8" s="54">
        <f>SUM(B4:B7)</f>
        <v>64</v>
      </c>
      <c r="C8" s="54">
        <f t="shared" ref="C8:T8" si="0">SUM(C4:C7)</f>
        <v>64</v>
      </c>
      <c r="D8" s="54">
        <f t="shared" si="0"/>
        <v>64</v>
      </c>
      <c r="E8" s="54">
        <f t="shared" si="0"/>
        <v>64</v>
      </c>
      <c r="F8" s="54">
        <f t="shared" si="0"/>
        <v>64</v>
      </c>
      <c r="G8" s="54">
        <f t="shared" si="0"/>
        <v>64</v>
      </c>
      <c r="H8" s="54">
        <f t="shared" si="0"/>
        <v>64</v>
      </c>
      <c r="I8" s="54">
        <f t="shared" si="0"/>
        <v>64</v>
      </c>
      <c r="J8" s="54">
        <f t="shared" si="0"/>
        <v>64</v>
      </c>
      <c r="K8" s="54">
        <f t="shared" si="0"/>
        <v>64</v>
      </c>
      <c r="L8" s="54">
        <f t="shared" si="0"/>
        <v>64</v>
      </c>
      <c r="M8" s="54">
        <f t="shared" si="0"/>
        <v>64</v>
      </c>
      <c r="N8" s="54">
        <f t="shared" si="0"/>
        <v>64</v>
      </c>
      <c r="O8" s="54">
        <f t="shared" si="0"/>
        <v>64</v>
      </c>
      <c r="P8" s="54">
        <f t="shared" si="0"/>
        <v>64</v>
      </c>
      <c r="Q8" s="54">
        <f t="shared" si="0"/>
        <v>64</v>
      </c>
      <c r="R8" s="54">
        <f t="shared" si="0"/>
        <v>64</v>
      </c>
      <c r="S8" s="54">
        <f t="shared" si="0"/>
        <v>64</v>
      </c>
      <c r="T8" s="54">
        <f t="shared" si="0"/>
        <v>64</v>
      </c>
      <c r="U8" s="5"/>
      <c r="V8" s="7"/>
      <c r="AA8"/>
    </row>
    <row r="9" spans="1:27" x14ac:dyDescent="0.35">
      <c r="A9" s="43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5"/>
      <c r="V9" s="7"/>
      <c r="AA9"/>
    </row>
    <row r="10" spans="1:27" x14ac:dyDescent="0.35">
      <c r="A10" s="45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5"/>
      <c r="V10" s="7"/>
      <c r="AA10"/>
    </row>
    <row r="11" spans="1:27" x14ac:dyDescent="0.4">
      <c r="A11" s="55"/>
      <c r="B11" s="55">
        <v>1</v>
      </c>
      <c r="C11" s="55">
        <v>2</v>
      </c>
      <c r="D11" s="55">
        <v>3</v>
      </c>
      <c r="E11" s="55">
        <v>4</v>
      </c>
      <c r="F11" s="55">
        <v>5</v>
      </c>
      <c r="G11" s="55">
        <v>6</v>
      </c>
      <c r="H11" s="55">
        <v>7</v>
      </c>
      <c r="I11" s="55">
        <v>8</v>
      </c>
      <c r="J11" s="55">
        <v>9</v>
      </c>
      <c r="K11" s="55">
        <v>10</v>
      </c>
      <c r="L11" s="55">
        <v>11</v>
      </c>
      <c r="M11" s="55">
        <v>12</v>
      </c>
      <c r="N11" s="55">
        <v>13</v>
      </c>
      <c r="O11" s="55">
        <v>14</v>
      </c>
      <c r="P11" s="55">
        <v>15</v>
      </c>
      <c r="Q11" s="55">
        <v>16</v>
      </c>
      <c r="R11" s="55">
        <v>17</v>
      </c>
      <c r="S11" s="55">
        <v>18</v>
      </c>
      <c r="T11" s="55">
        <v>19</v>
      </c>
      <c r="U11" s="6"/>
      <c r="V11" s="11"/>
      <c r="AA11"/>
    </row>
    <row r="12" spans="1:27" x14ac:dyDescent="0.4">
      <c r="A12" s="56" t="s">
        <v>4</v>
      </c>
      <c r="B12" s="57">
        <f>B4/SUM($B$4:$B$7)*10000%</f>
        <v>62.5</v>
      </c>
      <c r="C12" s="57">
        <f t="shared" ref="C12:T15" si="1">C4/SUM($B$4:$B$7)*10000%</f>
        <v>57.8</v>
      </c>
      <c r="D12" s="57">
        <f t="shared" si="1"/>
        <v>48.4</v>
      </c>
      <c r="E12" s="57">
        <f t="shared" si="1"/>
        <v>56.3</v>
      </c>
      <c r="F12" s="57">
        <f t="shared" si="1"/>
        <v>43.8</v>
      </c>
      <c r="G12" s="57">
        <f t="shared" si="1"/>
        <v>50</v>
      </c>
      <c r="H12" s="57">
        <f t="shared" si="1"/>
        <v>51.6</v>
      </c>
      <c r="I12" s="57">
        <f t="shared" si="1"/>
        <v>50</v>
      </c>
      <c r="J12" s="57">
        <f t="shared" si="1"/>
        <v>46.9</v>
      </c>
      <c r="K12" s="57">
        <f t="shared" si="1"/>
        <v>60.9</v>
      </c>
      <c r="L12" s="57">
        <f t="shared" si="1"/>
        <v>50</v>
      </c>
      <c r="M12" s="57">
        <f t="shared" si="1"/>
        <v>46.9</v>
      </c>
      <c r="N12" s="57">
        <f t="shared" si="1"/>
        <v>59.4</v>
      </c>
      <c r="O12" s="57">
        <f t="shared" si="1"/>
        <v>71.900000000000006</v>
      </c>
      <c r="P12" s="57">
        <f t="shared" si="1"/>
        <v>60.9</v>
      </c>
      <c r="Q12" s="57">
        <f t="shared" si="1"/>
        <v>46.9</v>
      </c>
      <c r="R12" s="57">
        <f t="shared" si="1"/>
        <v>50</v>
      </c>
      <c r="S12" s="57">
        <f t="shared" si="1"/>
        <v>35.9</v>
      </c>
      <c r="T12" s="57">
        <f t="shared" si="1"/>
        <v>45.3</v>
      </c>
      <c r="U12" s="6"/>
      <c r="V12" s="11"/>
      <c r="AA12"/>
    </row>
    <row r="13" spans="1:27" x14ac:dyDescent="0.4">
      <c r="A13" s="56" t="s">
        <v>5</v>
      </c>
      <c r="B13" s="57">
        <f t="shared" ref="B13:Q15" si="2">B5/SUM($B$4:$B$7)*10000%</f>
        <v>29.7</v>
      </c>
      <c r="C13" s="57">
        <f t="shared" si="2"/>
        <v>40.6</v>
      </c>
      <c r="D13" s="57">
        <f t="shared" si="2"/>
        <v>40.6</v>
      </c>
      <c r="E13" s="57">
        <f t="shared" si="2"/>
        <v>37.5</v>
      </c>
      <c r="F13" s="57">
        <f t="shared" si="2"/>
        <v>46.9</v>
      </c>
      <c r="G13" s="57">
        <f t="shared" si="2"/>
        <v>25</v>
      </c>
      <c r="H13" s="57">
        <f t="shared" si="2"/>
        <v>43.8</v>
      </c>
      <c r="I13" s="57">
        <f t="shared" si="2"/>
        <v>37.5</v>
      </c>
      <c r="J13" s="57">
        <f t="shared" si="2"/>
        <v>31.3</v>
      </c>
      <c r="K13" s="57">
        <f t="shared" si="2"/>
        <v>37.5</v>
      </c>
      <c r="L13" s="57">
        <f t="shared" si="2"/>
        <v>35.9</v>
      </c>
      <c r="M13" s="57">
        <f t="shared" si="2"/>
        <v>32.799999999999997</v>
      </c>
      <c r="N13" s="57">
        <f t="shared" si="2"/>
        <v>31.3</v>
      </c>
      <c r="O13" s="57">
        <f t="shared" si="2"/>
        <v>28.1</v>
      </c>
      <c r="P13" s="57">
        <f t="shared" si="2"/>
        <v>35.9</v>
      </c>
      <c r="Q13" s="57">
        <f t="shared" si="2"/>
        <v>37.5</v>
      </c>
      <c r="R13" s="57">
        <f t="shared" si="1"/>
        <v>32.799999999999997</v>
      </c>
      <c r="S13" s="57">
        <f t="shared" si="1"/>
        <v>35.9</v>
      </c>
      <c r="T13" s="57">
        <f t="shared" si="1"/>
        <v>37.5</v>
      </c>
      <c r="U13" s="6"/>
      <c r="V13" s="11"/>
      <c r="AA13"/>
    </row>
    <row r="14" spans="1:27" x14ac:dyDescent="0.4">
      <c r="A14" s="56" t="s">
        <v>6</v>
      </c>
      <c r="B14" s="57">
        <f t="shared" si="2"/>
        <v>6.3</v>
      </c>
      <c r="C14" s="57">
        <f t="shared" si="2"/>
        <v>1.6</v>
      </c>
      <c r="D14" s="57">
        <f t="shared" si="2"/>
        <v>9.4</v>
      </c>
      <c r="E14" s="57">
        <f t="shared" si="2"/>
        <v>4.7</v>
      </c>
      <c r="F14" s="57">
        <f t="shared" si="2"/>
        <v>7.8</v>
      </c>
      <c r="G14" s="57">
        <f t="shared" si="2"/>
        <v>20.3</v>
      </c>
      <c r="H14" s="57">
        <f t="shared" si="2"/>
        <v>3.1</v>
      </c>
      <c r="I14" s="57">
        <f t="shared" si="2"/>
        <v>12.5</v>
      </c>
      <c r="J14" s="57">
        <f t="shared" si="2"/>
        <v>17.2</v>
      </c>
      <c r="K14" s="57">
        <f t="shared" si="2"/>
        <v>1.6</v>
      </c>
      <c r="L14" s="57">
        <f t="shared" si="2"/>
        <v>10.9</v>
      </c>
      <c r="M14" s="57">
        <f t="shared" si="2"/>
        <v>17.2</v>
      </c>
      <c r="N14" s="57">
        <f t="shared" si="2"/>
        <v>4.7</v>
      </c>
      <c r="O14" s="57">
        <f t="shared" si="2"/>
        <v>0</v>
      </c>
      <c r="P14" s="57">
        <f t="shared" si="2"/>
        <v>3.1</v>
      </c>
      <c r="Q14" s="57">
        <f t="shared" si="2"/>
        <v>14.1</v>
      </c>
      <c r="R14" s="57">
        <f t="shared" si="1"/>
        <v>14.1</v>
      </c>
      <c r="S14" s="57">
        <f t="shared" si="1"/>
        <v>17.2</v>
      </c>
      <c r="T14" s="57">
        <f t="shared" si="1"/>
        <v>7.8</v>
      </c>
      <c r="U14" s="6"/>
      <c r="V14" s="11"/>
      <c r="AA14"/>
    </row>
    <row r="15" spans="1:27" x14ac:dyDescent="0.4">
      <c r="A15" s="56" t="s">
        <v>7</v>
      </c>
      <c r="B15" s="57">
        <f t="shared" si="2"/>
        <v>1.6</v>
      </c>
      <c r="C15" s="57">
        <f t="shared" si="2"/>
        <v>0</v>
      </c>
      <c r="D15" s="57">
        <f t="shared" si="2"/>
        <v>1.6</v>
      </c>
      <c r="E15" s="57">
        <f t="shared" si="2"/>
        <v>1.6</v>
      </c>
      <c r="F15" s="57">
        <f t="shared" si="2"/>
        <v>1.6</v>
      </c>
      <c r="G15" s="57">
        <f t="shared" si="2"/>
        <v>4.7</v>
      </c>
      <c r="H15" s="57">
        <f t="shared" si="2"/>
        <v>1.6</v>
      </c>
      <c r="I15" s="57">
        <f t="shared" si="2"/>
        <v>0</v>
      </c>
      <c r="J15" s="57">
        <f t="shared" si="2"/>
        <v>4.7</v>
      </c>
      <c r="K15" s="57">
        <f t="shared" si="2"/>
        <v>0</v>
      </c>
      <c r="L15" s="57">
        <f t="shared" si="2"/>
        <v>3.1</v>
      </c>
      <c r="M15" s="57">
        <f t="shared" si="2"/>
        <v>3.1</v>
      </c>
      <c r="N15" s="57">
        <f t="shared" si="2"/>
        <v>4.7</v>
      </c>
      <c r="O15" s="57">
        <f t="shared" si="2"/>
        <v>0</v>
      </c>
      <c r="P15" s="57">
        <f t="shared" si="2"/>
        <v>0</v>
      </c>
      <c r="Q15" s="57">
        <f t="shared" si="2"/>
        <v>1.6</v>
      </c>
      <c r="R15" s="57">
        <f t="shared" si="1"/>
        <v>3.1</v>
      </c>
      <c r="S15" s="57">
        <f t="shared" si="1"/>
        <v>10.9</v>
      </c>
      <c r="T15" s="57">
        <f t="shared" si="1"/>
        <v>9.4</v>
      </c>
      <c r="U15" s="6"/>
      <c r="V15" s="11"/>
      <c r="AA15"/>
    </row>
    <row r="16" spans="1:27" s="37" customFormat="1" x14ac:dyDescent="0.4">
      <c r="A16" s="39"/>
      <c r="B16" s="60">
        <f>SUM(B12:B15)</f>
        <v>100.1</v>
      </c>
      <c r="C16" s="60">
        <f t="shared" ref="C16:T16" si="3">SUM(C12:C15)</f>
        <v>100</v>
      </c>
      <c r="D16" s="60">
        <f t="shared" si="3"/>
        <v>100</v>
      </c>
      <c r="E16" s="60">
        <f t="shared" si="3"/>
        <v>100.1</v>
      </c>
      <c r="F16" s="60">
        <f t="shared" si="3"/>
        <v>100.1</v>
      </c>
      <c r="G16" s="60">
        <f t="shared" si="3"/>
        <v>100</v>
      </c>
      <c r="H16" s="60">
        <f t="shared" si="3"/>
        <v>100.1</v>
      </c>
      <c r="I16" s="60">
        <f t="shared" si="3"/>
        <v>100</v>
      </c>
      <c r="J16" s="60">
        <f t="shared" si="3"/>
        <v>100.1</v>
      </c>
      <c r="K16" s="60">
        <f t="shared" si="3"/>
        <v>100</v>
      </c>
      <c r="L16" s="60">
        <f t="shared" si="3"/>
        <v>99.9</v>
      </c>
      <c r="M16" s="60">
        <f t="shared" si="3"/>
        <v>100</v>
      </c>
      <c r="N16" s="60">
        <f t="shared" si="3"/>
        <v>100.1</v>
      </c>
      <c r="O16" s="60">
        <f t="shared" si="3"/>
        <v>100</v>
      </c>
      <c r="P16" s="60">
        <f t="shared" si="3"/>
        <v>99.9</v>
      </c>
      <c r="Q16" s="60">
        <f t="shared" si="3"/>
        <v>100.1</v>
      </c>
      <c r="R16" s="60">
        <f t="shared" si="3"/>
        <v>100</v>
      </c>
      <c r="S16" s="60">
        <f t="shared" si="3"/>
        <v>99.9</v>
      </c>
      <c r="T16" s="60">
        <f t="shared" si="3"/>
        <v>100</v>
      </c>
      <c r="U16" s="34"/>
      <c r="V16" s="35"/>
      <c r="W16" s="36"/>
      <c r="X16" s="36"/>
      <c r="Y16" s="36"/>
      <c r="Z16" s="36"/>
    </row>
    <row r="17" spans="1:27" s="37" customFormat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34"/>
      <c r="V17" s="35"/>
      <c r="W17" s="36"/>
      <c r="X17" s="36"/>
      <c r="Y17" s="36"/>
      <c r="Z17" s="36"/>
    </row>
    <row r="18" spans="1:27" ht="19.5" x14ac:dyDescent="0.4">
      <c r="A18" s="61" t="s">
        <v>88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5"/>
      <c r="V18" s="9"/>
      <c r="AA18"/>
    </row>
    <row r="19" spans="1:27" ht="19.5" x14ac:dyDescent="0.4">
      <c r="A19" s="61" t="s">
        <v>93</v>
      </c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5"/>
      <c r="V19" s="9"/>
      <c r="AA19"/>
    </row>
    <row r="20" spans="1:27" ht="19.5" x14ac:dyDescent="0.4">
      <c r="A20" s="59" t="s">
        <v>92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5"/>
      <c r="V20" s="9"/>
      <c r="AA20"/>
    </row>
    <row r="21" spans="1:27" x14ac:dyDescent="0.4">
      <c r="A21" s="55"/>
      <c r="B21" s="55">
        <v>1</v>
      </c>
      <c r="C21" s="55">
        <v>2</v>
      </c>
      <c r="D21" s="55">
        <v>3</v>
      </c>
      <c r="E21" s="55">
        <v>4</v>
      </c>
      <c r="F21" s="55">
        <v>5</v>
      </c>
      <c r="G21" s="55">
        <v>6</v>
      </c>
      <c r="H21" s="55">
        <v>7</v>
      </c>
      <c r="I21" s="55">
        <v>8</v>
      </c>
      <c r="J21" s="55">
        <v>9</v>
      </c>
      <c r="K21" s="55">
        <v>10</v>
      </c>
      <c r="L21" s="55">
        <v>11</v>
      </c>
      <c r="M21" s="55">
        <v>12</v>
      </c>
      <c r="N21" s="55">
        <v>13</v>
      </c>
      <c r="O21" s="55">
        <v>14</v>
      </c>
      <c r="P21" s="55">
        <v>15</v>
      </c>
      <c r="Q21" s="55">
        <v>16</v>
      </c>
      <c r="R21" s="55">
        <v>17</v>
      </c>
      <c r="S21" s="55">
        <v>18</v>
      </c>
      <c r="T21" s="55">
        <v>19</v>
      </c>
      <c r="U21" s="5"/>
      <c r="V21" s="9"/>
      <c r="AA21"/>
    </row>
    <row r="22" spans="1:27" x14ac:dyDescent="0.2">
      <c r="A22" s="56" t="s">
        <v>4</v>
      </c>
      <c r="B22" s="38">
        <v>62.4</v>
      </c>
      <c r="C22" s="38">
        <v>57.8</v>
      </c>
      <c r="D22" s="38">
        <v>48.4</v>
      </c>
      <c r="E22" s="38">
        <v>56.2</v>
      </c>
      <c r="F22" s="38">
        <v>43.8</v>
      </c>
      <c r="G22" s="38">
        <v>50</v>
      </c>
      <c r="H22" s="38">
        <v>51.5</v>
      </c>
      <c r="I22" s="38">
        <v>50</v>
      </c>
      <c r="J22" s="38">
        <v>46.8</v>
      </c>
      <c r="K22" s="38">
        <v>60.9</v>
      </c>
      <c r="L22" s="38">
        <v>50</v>
      </c>
      <c r="M22" s="38">
        <v>46.9</v>
      </c>
      <c r="N22" s="38">
        <v>59.3</v>
      </c>
      <c r="O22" s="38">
        <v>71.900000000000006</v>
      </c>
      <c r="P22" s="38">
        <v>61</v>
      </c>
      <c r="Q22" s="38">
        <v>46.8</v>
      </c>
      <c r="R22" s="38">
        <v>50</v>
      </c>
      <c r="S22" s="38">
        <v>35.9</v>
      </c>
      <c r="T22" s="38">
        <v>45.3</v>
      </c>
      <c r="U22" s="5"/>
      <c r="V22" s="9"/>
      <c r="AA22"/>
    </row>
    <row r="23" spans="1:27" x14ac:dyDescent="0.2">
      <c r="A23" s="56" t="s">
        <v>5</v>
      </c>
      <c r="B23" s="38">
        <v>29.7</v>
      </c>
      <c r="C23" s="38">
        <v>40.6</v>
      </c>
      <c r="D23" s="38">
        <v>40.6</v>
      </c>
      <c r="E23" s="38">
        <v>37.5</v>
      </c>
      <c r="F23" s="38">
        <v>46.8</v>
      </c>
      <c r="G23" s="38">
        <v>25</v>
      </c>
      <c r="H23" s="38">
        <v>43.8</v>
      </c>
      <c r="I23" s="38">
        <v>37.5</v>
      </c>
      <c r="J23" s="38">
        <v>31.3</v>
      </c>
      <c r="K23" s="38">
        <v>37.5</v>
      </c>
      <c r="L23" s="38">
        <v>36</v>
      </c>
      <c r="M23" s="38">
        <v>32.799999999999997</v>
      </c>
      <c r="N23" s="38">
        <v>31.3</v>
      </c>
      <c r="O23" s="38">
        <v>28.1</v>
      </c>
      <c r="P23" s="38">
        <v>35.9</v>
      </c>
      <c r="Q23" s="38">
        <v>37.5</v>
      </c>
      <c r="R23" s="38">
        <v>32.799999999999997</v>
      </c>
      <c r="S23" s="38">
        <v>35.9</v>
      </c>
      <c r="T23" s="38">
        <v>37.5</v>
      </c>
      <c r="U23" s="5"/>
      <c r="V23" s="9"/>
      <c r="AA23"/>
    </row>
    <row r="24" spans="1:27" x14ac:dyDescent="0.2">
      <c r="A24" s="56" t="s">
        <v>6</v>
      </c>
      <c r="B24" s="38">
        <v>6.3</v>
      </c>
      <c r="C24" s="38">
        <v>1.6</v>
      </c>
      <c r="D24" s="38">
        <v>9.4</v>
      </c>
      <c r="E24" s="38">
        <v>4.7</v>
      </c>
      <c r="F24" s="38">
        <v>7.8</v>
      </c>
      <c r="G24" s="38">
        <v>20.3</v>
      </c>
      <c r="H24" s="38">
        <v>3.1</v>
      </c>
      <c r="I24" s="38">
        <v>12.5</v>
      </c>
      <c r="J24" s="38">
        <v>17.2</v>
      </c>
      <c r="K24" s="38">
        <v>1.6</v>
      </c>
      <c r="L24" s="38">
        <v>10.9</v>
      </c>
      <c r="M24" s="38">
        <v>17.2</v>
      </c>
      <c r="N24" s="38">
        <v>4.7</v>
      </c>
      <c r="O24" s="38">
        <v>0</v>
      </c>
      <c r="P24" s="38">
        <v>3.1</v>
      </c>
      <c r="Q24" s="38">
        <v>14.1</v>
      </c>
      <c r="R24" s="38">
        <v>14.1</v>
      </c>
      <c r="S24" s="38">
        <v>17.3</v>
      </c>
      <c r="T24" s="38">
        <v>7.8</v>
      </c>
      <c r="U24" s="5"/>
      <c r="V24" s="9"/>
      <c r="AA24"/>
    </row>
    <row r="25" spans="1:27" x14ac:dyDescent="0.2">
      <c r="A25" s="56" t="s">
        <v>7</v>
      </c>
      <c r="B25" s="38">
        <v>1.6</v>
      </c>
      <c r="C25" s="38">
        <v>0</v>
      </c>
      <c r="D25" s="38">
        <v>1.6</v>
      </c>
      <c r="E25" s="38">
        <v>1.6</v>
      </c>
      <c r="F25" s="38">
        <v>1.6</v>
      </c>
      <c r="G25" s="38">
        <v>4.7</v>
      </c>
      <c r="H25" s="38">
        <v>1.6</v>
      </c>
      <c r="I25" s="38">
        <v>0</v>
      </c>
      <c r="J25" s="38">
        <v>4.7</v>
      </c>
      <c r="K25" s="38">
        <v>0</v>
      </c>
      <c r="L25" s="38">
        <v>3.1</v>
      </c>
      <c r="M25" s="38">
        <v>3.1</v>
      </c>
      <c r="N25" s="38">
        <v>4.7</v>
      </c>
      <c r="O25" s="38">
        <v>0</v>
      </c>
      <c r="P25" s="38">
        <v>0</v>
      </c>
      <c r="Q25" s="38">
        <v>1.6</v>
      </c>
      <c r="R25" s="38">
        <v>3.1</v>
      </c>
      <c r="S25" s="38">
        <v>10.9</v>
      </c>
      <c r="T25" s="38">
        <v>9.4</v>
      </c>
      <c r="U25" s="5"/>
      <c r="V25" s="9"/>
      <c r="AA25"/>
    </row>
    <row r="26" spans="1:27" x14ac:dyDescent="0.2">
      <c r="A26" s="39"/>
      <c r="B26" s="60">
        <f>SUM(B22:B25)</f>
        <v>100</v>
      </c>
      <c r="C26" s="60">
        <f t="shared" ref="C26:T26" si="4">SUM(C22:C25)</f>
        <v>100</v>
      </c>
      <c r="D26" s="60">
        <f t="shared" si="4"/>
        <v>100</v>
      </c>
      <c r="E26" s="60">
        <f t="shared" si="4"/>
        <v>100</v>
      </c>
      <c r="F26" s="60">
        <f t="shared" si="4"/>
        <v>100</v>
      </c>
      <c r="G26" s="60">
        <f t="shared" si="4"/>
        <v>100</v>
      </c>
      <c r="H26" s="60">
        <f t="shared" si="4"/>
        <v>100</v>
      </c>
      <c r="I26" s="60">
        <f t="shared" si="4"/>
        <v>100</v>
      </c>
      <c r="J26" s="60">
        <f t="shared" si="4"/>
        <v>100</v>
      </c>
      <c r="K26" s="60">
        <f t="shared" si="4"/>
        <v>100</v>
      </c>
      <c r="L26" s="60">
        <f t="shared" si="4"/>
        <v>100</v>
      </c>
      <c r="M26" s="60">
        <f t="shared" si="4"/>
        <v>100</v>
      </c>
      <c r="N26" s="60">
        <f t="shared" si="4"/>
        <v>100</v>
      </c>
      <c r="O26" s="60">
        <f t="shared" si="4"/>
        <v>100</v>
      </c>
      <c r="P26" s="60">
        <f t="shared" si="4"/>
        <v>100</v>
      </c>
      <c r="Q26" s="60">
        <f t="shared" si="4"/>
        <v>100</v>
      </c>
      <c r="R26" s="60">
        <f t="shared" si="4"/>
        <v>100</v>
      </c>
      <c r="S26" s="60">
        <f t="shared" si="4"/>
        <v>100</v>
      </c>
      <c r="T26" s="60">
        <f t="shared" si="4"/>
        <v>100</v>
      </c>
      <c r="U26" s="5"/>
      <c r="V26" s="9"/>
      <c r="AA26"/>
    </row>
    <row r="27" spans="1:27" x14ac:dyDescent="0.15">
      <c r="A27" s="41" t="s">
        <v>91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9"/>
      <c r="AA27"/>
    </row>
    <row r="28" spans="1:27" x14ac:dyDescent="0.4">
      <c r="A28" s="55"/>
      <c r="B28" s="55">
        <v>1</v>
      </c>
      <c r="C28" s="55">
        <v>2</v>
      </c>
      <c r="D28" s="55">
        <v>3</v>
      </c>
      <c r="E28" s="55">
        <v>4</v>
      </c>
      <c r="F28" s="55">
        <v>5</v>
      </c>
      <c r="G28" s="55">
        <v>6</v>
      </c>
      <c r="H28" s="55">
        <v>7</v>
      </c>
      <c r="I28" s="55">
        <v>8</v>
      </c>
      <c r="J28" s="55">
        <v>9</v>
      </c>
      <c r="K28" s="55">
        <v>10</v>
      </c>
      <c r="L28" s="55">
        <v>11</v>
      </c>
      <c r="M28" s="55">
        <v>12</v>
      </c>
      <c r="N28" s="55">
        <v>13</v>
      </c>
      <c r="O28" s="55">
        <v>14</v>
      </c>
      <c r="P28" s="55">
        <v>15</v>
      </c>
      <c r="Q28" s="55">
        <v>16</v>
      </c>
      <c r="R28" s="55">
        <v>17</v>
      </c>
      <c r="S28" s="55">
        <v>18</v>
      </c>
      <c r="T28" s="55">
        <v>19</v>
      </c>
      <c r="U28" s="6"/>
      <c r="V28" s="10"/>
      <c r="AA28"/>
    </row>
    <row r="29" spans="1:27" x14ac:dyDescent="0.4">
      <c r="A29" s="56" t="s">
        <v>4</v>
      </c>
      <c r="B29" s="58">
        <f>B22%</f>
        <v>0.624</v>
      </c>
      <c r="C29" s="58">
        <f t="shared" ref="C29:T32" si="5">C22%</f>
        <v>0.57799999999999996</v>
      </c>
      <c r="D29" s="58">
        <f t="shared" si="5"/>
        <v>0.48399999999999999</v>
      </c>
      <c r="E29" s="58">
        <f t="shared" si="5"/>
        <v>0.56200000000000006</v>
      </c>
      <c r="F29" s="58">
        <f t="shared" si="5"/>
        <v>0.438</v>
      </c>
      <c r="G29" s="58">
        <f t="shared" si="5"/>
        <v>0.5</v>
      </c>
      <c r="H29" s="58">
        <f t="shared" si="5"/>
        <v>0.51500000000000001</v>
      </c>
      <c r="I29" s="58">
        <f t="shared" si="5"/>
        <v>0.5</v>
      </c>
      <c r="J29" s="58">
        <f t="shared" si="5"/>
        <v>0.46800000000000003</v>
      </c>
      <c r="K29" s="58">
        <f t="shared" si="5"/>
        <v>0.60899999999999999</v>
      </c>
      <c r="L29" s="58">
        <f t="shared" si="5"/>
        <v>0.5</v>
      </c>
      <c r="M29" s="58">
        <f t="shared" si="5"/>
        <v>0.46899999999999997</v>
      </c>
      <c r="N29" s="58">
        <f t="shared" si="5"/>
        <v>0.59299999999999997</v>
      </c>
      <c r="O29" s="58">
        <f t="shared" si="5"/>
        <v>0.71899999999999997</v>
      </c>
      <c r="P29" s="58">
        <f t="shared" si="5"/>
        <v>0.61</v>
      </c>
      <c r="Q29" s="58">
        <f t="shared" si="5"/>
        <v>0.46800000000000003</v>
      </c>
      <c r="R29" s="58">
        <f t="shared" si="5"/>
        <v>0.5</v>
      </c>
      <c r="S29" s="58">
        <f t="shared" si="5"/>
        <v>0.35899999999999999</v>
      </c>
      <c r="T29" s="58">
        <f t="shared" si="5"/>
        <v>0.45300000000000001</v>
      </c>
      <c r="U29" s="6"/>
      <c r="V29" s="7"/>
      <c r="AA29"/>
    </row>
    <row r="30" spans="1:27" x14ac:dyDescent="0.4">
      <c r="A30" s="56" t="s">
        <v>5</v>
      </c>
      <c r="B30" s="58">
        <f t="shared" ref="B30:Q32" si="6">B23%</f>
        <v>0.29699999999999999</v>
      </c>
      <c r="C30" s="58">
        <f t="shared" si="6"/>
        <v>0.40600000000000003</v>
      </c>
      <c r="D30" s="58">
        <f t="shared" si="6"/>
        <v>0.40600000000000003</v>
      </c>
      <c r="E30" s="58">
        <f t="shared" si="6"/>
        <v>0.375</v>
      </c>
      <c r="F30" s="58">
        <f t="shared" si="6"/>
        <v>0.46800000000000003</v>
      </c>
      <c r="G30" s="58">
        <f t="shared" si="6"/>
        <v>0.25</v>
      </c>
      <c r="H30" s="58">
        <f t="shared" si="6"/>
        <v>0.438</v>
      </c>
      <c r="I30" s="58">
        <f t="shared" si="6"/>
        <v>0.375</v>
      </c>
      <c r="J30" s="58">
        <f t="shared" si="6"/>
        <v>0.313</v>
      </c>
      <c r="K30" s="58">
        <f t="shared" si="6"/>
        <v>0.375</v>
      </c>
      <c r="L30" s="58">
        <f t="shared" si="6"/>
        <v>0.36</v>
      </c>
      <c r="M30" s="58">
        <f t="shared" si="6"/>
        <v>0.32800000000000001</v>
      </c>
      <c r="N30" s="58">
        <f t="shared" si="6"/>
        <v>0.313</v>
      </c>
      <c r="O30" s="58">
        <f t="shared" si="6"/>
        <v>0.28100000000000003</v>
      </c>
      <c r="P30" s="58">
        <f t="shared" si="6"/>
        <v>0.35899999999999999</v>
      </c>
      <c r="Q30" s="58">
        <f t="shared" si="6"/>
        <v>0.375</v>
      </c>
      <c r="R30" s="58">
        <f t="shared" si="5"/>
        <v>0.32800000000000001</v>
      </c>
      <c r="S30" s="58">
        <f t="shared" si="5"/>
        <v>0.35899999999999999</v>
      </c>
      <c r="T30" s="58">
        <f t="shared" si="5"/>
        <v>0.375</v>
      </c>
      <c r="U30" s="6"/>
      <c r="V30" s="7"/>
      <c r="AA30"/>
    </row>
    <row r="31" spans="1:27" x14ac:dyDescent="0.4">
      <c r="A31" s="56" t="s">
        <v>6</v>
      </c>
      <c r="B31" s="58">
        <f t="shared" si="6"/>
        <v>6.3E-2</v>
      </c>
      <c r="C31" s="58">
        <f t="shared" si="6"/>
        <v>1.6E-2</v>
      </c>
      <c r="D31" s="58">
        <f t="shared" si="6"/>
        <v>9.4E-2</v>
      </c>
      <c r="E31" s="58">
        <f t="shared" si="6"/>
        <v>4.7E-2</v>
      </c>
      <c r="F31" s="58">
        <f t="shared" si="6"/>
        <v>7.8E-2</v>
      </c>
      <c r="G31" s="58">
        <f t="shared" si="6"/>
        <v>0.20300000000000001</v>
      </c>
      <c r="H31" s="58">
        <f t="shared" si="6"/>
        <v>3.1E-2</v>
      </c>
      <c r="I31" s="58">
        <f t="shared" si="6"/>
        <v>0.125</v>
      </c>
      <c r="J31" s="58">
        <f t="shared" si="6"/>
        <v>0.17199999999999999</v>
      </c>
      <c r="K31" s="58">
        <f t="shared" si="6"/>
        <v>1.6E-2</v>
      </c>
      <c r="L31" s="58">
        <f t="shared" si="6"/>
        <v>0.109</v>
      </c>
      <c r="M31" s="58">
        <f t="shared" si="6"/>
        <v>0.17199999999999999</v>
      </c>
      <c r="N31" s="58">
        <f t="shared" si="6"/>
        <v>4.7E-2</v>
      </c>
      <c r="O31" s="58">
        <f t="shared" si="6"/>
        <v>0</v>
      </c>
      <c r="P31" s="58">
        <f t="shared" si="6"/>
        <v>3.1E-2</v>
      </c>
      <c r="Q31" s="58">
        <f t="shared" si="6"/>
        <v>0.14099999999999999</v>
      </c>
      <c r="R31" s="58">
        <f t="shared" si="5"/>
        <v>0.14099999999999999</v>
      </c>
      <c r="S31" s="58">
        <f t="shared" si="5"/>
        <v>0.17299999999999999</v>
      </c>
      <c r="T31" s="58">
        <f t="shared" si="5"/>
        <v>7.8E-2</v>
      </c>
      <c r="U31" s="6"/>
      <c r="V31" s="7"/>
      <c r="AA31"/>
    </row>
    <row r="32" spans="1:27" x14ac:dyDescent="0.4">
      <c r="A32" s="56" t="s">
        <v>7</v>
      </c>
      <c r="B32" s="58">
        <f t="shared" si="6"/>
        <v>1.6E-2</v>
      </c>
      <c r="C32" s="58">
        <f t="shared" si="6"/>
        <v>0</v>
      </c>
      <c r="D32" s="58">
        <f t="shared" si="6"/>
        <v>1.6E-2</v>
      </c>
      <c r="E32" s="58">
        <f t="shared" si="6"/>
        <v>1.6E-2</v>
      </c>
      <c r="F32" s="58">
        <f t="shared" si="6"/>
        <v>1.6E-2</v>
      </c>
      <c r="G32" s="58">
        <f t="shared" si="6"/>
        <v>4.7E-2</v>
      </c>
      <c r="H32" s="58">
        <f t="shared" si="6"/>
        <v>1.6E-2</v>
      </c>
      <c r="I32" s="58">
        <f t="shared" si="6"/>
        <v>0</v>
      </c>
      <c r="J32" s="58">
        <f t="shared" si="6"/>
        <v>4.7E-2</v>
      </c>
      <c r="K32" s="58">
        <f t="shared" si="6"/>
        <v>0</v>
      </c>
      <c r="L32" s="58">
        <f t="shared" si="6"/>
        <v>3.1E-2</v>
      </c>
      <c r="M32" s="58">
        <f t="shared" si="6"/>
        <v>3.1E-2</v>
      </c>
      <c r="N32" s="58">
        <f t="shared" si="6"/>
        <v>4.7E-2</v>
      </c>
      <c r="O32" s="58">
        <f t="shared" si="6"/>
        <v>0</v>
      </c>
      <c r="P32" s="58">
        <f t="shared" si="6"/>
        <v>0</v>
      </c>
      <c r="Q32" s="58">
        <f t="shared" si="6"/>
        <v>1.6E-2</v>
      </c>
      <c r="R32" s="58">
        <f t="shared" si="5"/>
        <v>3.1E-2</v>
      </c>
      <c r="S32" s="58">
        <f t="shared" si="5"/>
        <v>0.109</v>
      </c>
      <c r="T32" s="58">
        <f t="shared" si="5"/>
        <v>9.4E-2</v>
      </c>
      <c r="U32" s="6"/>
      <c r="V32" s="7"/>
      <c r="AA32"/>
    </row>
    <row r="33" spans="1:27" x14ac:dyDescent="0.4">
      <c r="A33" s="6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6"/>
      <c r="W33" s="11"/>
    </row>
    <row r="34" spans="1:27" x14ac:dyDescent="0.4">
      <c r="A34" s="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6"/>
      <c r="W34" s="11"/>
    </row>
    <row r="35" spans="1:27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6"/>
      <c r="X35" s="12"/>
    </row>
    <row r="36" spans="1:27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6"/>
      <c r="AA36" s="12"/>
    </row>
    <row r="37" spans="1:27" s="30" customFormat="1" ht="30" x14ac:dyDescent="0.6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9"/>
    </row>
    <row r="38" spans="1:27" s="30" customFormat="1" ht="39.75" x14ac:dyDescent="0.8">
      <c r="A38" s="77" t="s">
        <v>59</v>
      </c>
      <c r="B38" s="78"/>
      <c r="C38" s="78"/>
      <c r="D38" s="78"/>
      <c r="E38" s="78"/>
      <c r="F38" s="78"/>
      <c r="G38" s="78"/>
      <c r="H38" s="78"/>
      <c r="I38" s="78"/>
      <c r="J38" s="73">
        <f>全校!K38</f>
        <v>7</v>
      </c>
      <c r="K38" s="73"/>
      <c r="L38" s="74">
        <f>全校!M38</f>
        <v>11</v>
      </c>
      <c r="M38" s="74"/>
      <c r="N38" s="79" t="s">
        <v>66</v>
      </c>
      <c r="O38" s="79"/>
      <c r="P38" s="75">
        <f>B8</f>
        <v>64</v>
      </c>
      <c r="Q38" s="75"/>
      <c r="R38" s="76">
        <f ca="1">全校!R38</f>
        <v>46002</v>
      </c>
      <c r="S38" s="76"/>
      <c r="T38" s="76"/>
      <c r="U38" s="76"/>
      <c r="V38" s="29"/>
    </row>
    <row r="39" spans="1:27" s="30" customFormat="1" ht="30" x14ac:dyDescent="0.6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9"/>
      <c r="AA39" s="31"/>
    </row>
    <row r="40" spans="1:27" s="30" customFormat="1" ht="30" x14ac:dyDescent="0.6">
      <c r="A40" s="27"/>
      <c r="B40" s="27"/>
      <c r="C40" s="27"/>
      <c r="D40" s="27"/>
      <c r="E40" s="27"/>
      <c r="F40" s="27"/>
      <c r="G40" s="27" t="s">
        <v>60</v>
      </c>
      <c r="H40" s="27"/>
      <c r="I40" s="27"/>
      <c r="J40" s="27" t="s">
        <v>61</v>
      </c>
      <c r="K40" s="27"/>
      <c r="L40" s="27"/>
      <c r="M40" s="27"/>
      <c r="N40" s="27" t="s">
        <v>62</v>
      </c>
      <c r="O40" s="27"/>
      <c r="P40" s="27"/>
      <c r="Q40" s="27"/>
      <c r="R40" s="27"/>
      <c r="S40" s="27" t="s">
        <v>63</v>
      </c>
      <c r="T40" s="27"/>
      <c r="U40" s="27"/>
      <c r="V40" s="29"/>
    </row>
    <row r="41" spans="1:27" s="30" customFormat="1" ht="30" x14ac:dyDescent="0.6"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9"/>
    </row>
    <row r="42" spans="1:27" s="30" customFormat="1" ht="30" x14ac:dyDescent="0.6">
      <c r="A42" s="28" t="str">
        <f>質問文!R1</f>
        <v>1.学校は楽しいですか。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9"/>
      <c r="AA42" s="31"/>
    </row>
    <row r="43" spans="1:27" s="30" customFormat="1" ht="30" x14ac:dyDescent="0.6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9"/>
    </row>
    <row r="44" spans="1:27" s="30" customFormat="1" ht="30" x14ac:dyDescent="0.6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9"/>
    </row>
    <row r="45" spans="1:27" s="30" customFormat="1" ht="30" x14ac:dyDescent="0.6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9"/>
      <c r="AA45" s="31"/>
    </row>
    <row r="46" spans="1:27" s="30" customFormat="1" ht="30" x14ac:dyDescent="0.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9"/>
    </row>
    <row r="47" spans="1:27" s="30" customFormat="1" ht="30" x14ac:dyDescent="0.6">
      <c r="A47" s="28" t="str">
        <f>質問文!R2</f>
        <v>2.あなたは、友達と話し合い、仲良く活動していますか。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9"/>
      <c r="AA47" s="31"/>
    </row>
    <row r="48" spans="1:27" s="30" customFormat="1" ht="30" x14ac:dyDescent="0.6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9"/>
    </row>
    <row r="49" spans="1:27" s="30" customFormat="1" ht="30" x14ac:dyDescent="0.6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9"/>
    </row>
    <row r="50" spans="1:27" s="30" customFormat="1" ht="30" x14ac:dyDescent="0.6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9"/>
      <c r="AA50" s="31"/>
    </row>
    <row r="51" spans="1:27" s="30" customFormat="1" ht="30" x14ac:dyDescent="0.6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9"/>
    </row>
    <row r="52" spans="1:27" s="30" customFormat="1" ht="30" x14ac:dyDescent="0.6">
      <c r="A52" s="28" t="str">
        <f>質問文!R3</f>
        <v>3.あなたは、いろいろなことに目標をもって、笑顔で（または、粘り強く）挑戦していますか。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9"/>
      <c r="AA52" s="31"/>
    </row>
    <row r="53" spans="1:27" s="30" customFormat="1" ht="30" x14ac:dyDescent="0.6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9"/>
    </row>
    <row r="54" spans="1:27" s="30" customFormat="1" ht="30" x14ac:dyDescent="0.6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9"/>
    </row>
    <row r="55" spans="1:27" s="30" customFormat="1" ht="30" x14ac:dyDescent="0.6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9"/>
      <c r="AA55" s="31"/>
    </row>
    <row r="56" spans="1:27" s="30" customFormat="1" ht="30" x14ac:dyDescent="0.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9"/>
    </row>
    <row r="57" spans="1:27" s="30" customFormat="1" ht="30" x14ac:dyDescent="0.6">
      <c r="A57" s="28" t="str">
        <f>質問文!R4</f>
        <v>4.あなたは、すすんであいさつや返事をしていますか。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9"/>
    </row>
    <row r="58" spans="1:27" s="30" customFormat="1" ht="30" x14ac:dyDescent="0.6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9"/>
      <c r="AA58" s="31"/>
    </row>
    <row r="59" spans="1:27" s="30" customFormat="1" ht="30" x14ac:dyDescent="0.6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9"/>
      <c r="AA59" s="31"/>
    </row>
    <row r="60" spans="1:27" s="30" customFormat="1" ht="30" x14ac:dyDescent="0.6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9"/>
      <c r="AA60" s="31"/>
    </row>
    <row r="61" spans="1:27" s="30" customFormat="1" ht="30" x14ac:dyDescent="0.6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9"/>
      <c r="AA61" s="31"/>
    </row>
    <row r="62" spans="1:27" s="30" customFormat="1" ht="30" x14ac:dyDescent="0.6">
      <c r="A62" s="28" t="str">
        <f>質問文!R5</f>
        <v>5.あなたは、相手の話を「目と耳と心」でしっかり聞こうとしていますか。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9"/>
      <c r="AA62" s="31"/>
    </row>
    <row r="63" spans="1:27" s="30" customFormat="1" ht="30" x14ac:dyDescent="0.6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9"/>
      <c r="AA63" s="31"/>
    </row>
    <row r="64" spans="1:27" s="30" customFormat="1" ht="30" x14ac:dyDescent="0.6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9"/>
      <c r="AA64" s="31"/>
    </row>
    <row r="65" spans="1:27" s="30" customFormat="1" ht="30" x14ac:dyDescent="0.6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9"/>
      <c r="AA65" s="31"/>
    </row>
    <row r="66" spans="1:27" s="30" customFormat="1" ht="30" x14ac:dyDescent="0.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9"/>
      <c r="AA66" s="31"/>
    </row>
    <row r="67" spans="1:27" s="30" customFormat="1" ht="30" x14ac:dyDescent="0.6">
      <c r="A67" s="28" t="str">
        <f>質問文!R6</f>
        <v>6.あなたは、すすんで読書をしていますか。（辞書や図鑑、新聞、電子書籍を含む）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9"/>
      <c r="AA67" s="31"/>
    </row>
    <row r="68" spans="1:27" s="30" customFormat="1" ht="30" x14ac:dyDescent="0.6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9"/>
      <c r="AA68" s="31"/>
    </row>
    <row r="69" spans="1:27" s="30" customFormat="1" ht="30" x14ac:dyDescent="0.6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9"/>
      <c r="AA69" s="31"/>
    </row>
    <row r="70" spans="1:27" s="30" customFormat="1" ht="30" x14ac:dyDescent="0.6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9"/>
      <c r="AA70" s="31"/>
    </row>
    <row r="71" spans="1:27" s="30" customFormat="1" ht="30" x14ac:dyDescent="0.6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9"/>
      <c r="AA71" s="31"/>
    </row>
    <row r="72" spans="1:27" s="30" customFormat="1" ht="30" x14ac:dyDescent="0.6">
      <c r="A72" s="28" t="str">
        <f>質問文!R7</f>
        <v>7.学校の授業は楽しくわかりやすいですか。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9"/>
      <c r="AA72" s="31"/>
    </row>
    <row r="73" spans="1:27" s="30" customFormat="1" ht="30" x14ac:dyDescent="0.6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9"/>
    </row>
    <row r="74" spans="1:27" s="30" customFormat="1" ht="30" x14ac:dyDescent="0.6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9"/>
    </row>
    <row r="75" spans="1:27" s="30" customFormat="1" ht="30" x14ac:dyDescent="0.6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9"/>
      <c r="AA75" s="31"/>
    </row>
    <row r="76" spans="1:27" s="30" customFormat="1" ht="30" x14ac:dyDescent="0.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9"/>
    </row>
    <row r="77" spans="1:27" s="30" customFormat="1" ht="30" x14ac:dyDescent="0.6">
      <c r="A77" s="28" t="str">
        <f>質問文!R8</f>
        <v>8.あなたは、タブレットPCを使って楽しく勉強をしていますか。</v>
      </c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9"/>
      <c r="AA77" s="31"/>
    </row>
    <row r="78" spans="1:27" s="30" customFormat="1" ht="30" x14ac:dyDescent="0.6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9"/>
    </row>
    <row r="79" spans="1:27" s="30" customFormat="1" ht="30" x14ac:dyDescent="0.6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9"/>
    </row>
    <row r="80" spans="1:27" s="30" customFormat="1" ht="30" x14ac:dyDescent="0.6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9"/>
    </row>
    <row r="81" spans="1:22" s="30" customFormat="1" ht="30" x14ac:dyDescent="0.6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9"/>
    </row>
    <row r="82" spans="1:22" s="30" customFormat="1" ht="30" x14ac:dyDescent="0.6">
      <c r="A82" s="28" t="str">
        <f>質問文!R9</f>
        <v>9.あなたは、早寝・早起き・朝ごはんを守って生活できていますか。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9"/>
    </row>
    <row r="83" spans="1:22" s="30" customFormat="1" ht="30" x14ac:dyDescent="0.6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9"/>
    </row>
    <row r="84" spans="1:22" s="30" customFormat="1" ht="30" x14ac:dyDescent="0.6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9"/>
    </row>
    <row r="85" spans="1:22" s="30" customFormat="1" ht="30" x14ac:dyDescent="0.6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9"/>
    </row>
    <row r="86" spans="1:22" s="30" customFormat="1" ht="30" x14ac:dyDescent="0.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9"/>
    </row>
    <row r="87" spans="1:22" s="30" customFormat="1" ht="30" x14ac:dyDescent="0.6">
      <c r="A87" s="28" t="str">
        <f>質問文!R10</f>
        <v>10.あなたは、みんなで決めた目標や学校のきまり、交通ルールなどを守っていますか。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9"/>
    </row>
    <row r="88" spans="1:22" s="30" customFormat="1" ht="30" x14ac:dyDescent="0.6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9"/>
    </row>
    <row r="89" spans="1:22" s="30" customFormat="1" ht="30" x14ac:dyDescent="0.6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9"/>
    </row>
    <row r="90" spans="1:22" s="30" customFormat="1" ht="30" x14ac:dyDescent="0.6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9"/>
    </row>
    <row r="91" spans="1:22" s="30" customFormat="1" ht="30" x14ac:dyDescent="0.6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9"/>
    </row>
    <row r="92" spans="1:22" s="30" customFormat="1" ht="30" x14ac:dyDescent="0.6">
      <c r="A92" s="71" t="str">
        <f>質問文!R11</f>
        <v>11.先生方（心のふれあい相談員・スクールカウンセラー・生活支援員・あおぞらルームなどもふくむ）は相談しやすいですか。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</row>
    <row r="93" spans="1:22" s="30" customFormat="1" ht="30" x14ac:dyDescent="0.6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9"/>
    </row>
    <row r="94" spans="1:22" s="30" customFormat="1" ht="30" x14ac:dyDescent="0.6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9"/>
    </row>
    <row r="95" spans="1:22" s="30" customFormat="1" ht="30" x14ac:dyDescent="0.6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9"/>
    </row>
    <row r="96" spans="1:22" s="30" customFormat="1" ht="30" x14ac:dyDescent="0.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9"/>
    </row>
    <row r="97" spans="1:22" s="30" customFormat="1" ht="30" x14ac:dyDescent="0.6">
      <c r="A97" s="28" t="str">
        <f>質問文!R12</f>
        <v>12.あなたは、自分で学習計画を立て、宿題や家庭学習に取り組んでいますか。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9"/>
    </row>
    <row r="98" spans="1:22" s="30" customFormat="1" ht="30" x14ac:dyDescent="0.6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9"/>
    </row>
    <row r="99" spans="1:22" s="30" customFormat="1" ht="30" x14ac:dyDescent="0.6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9"/>
    </row>
    <row r="100" spans="1:22" s="30" customFormat="1" ht="30" x14ac:dyDescent="0.6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9"/>
    </row>
    <row r="101" spans="1:22" s="30" customFormat="1" ht="30" x14ac:dyDescent="0.6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9"/>
    </row>
    <row r="102" spans="1:22" s="30" customFormat="1" ht="30" x14ac:dyDescent="0.6">
      <c r="A102" s="28" t="str">
        <f>質問文!R13</f>
        <v>13.あなたは、お家の人に学校での出来事や様子をよく話してますか。</v>
      </c>
      <c r="V102" s="29"/>
    </row>
    <row r="103" spans="1:22" s="30" customFormat="1" ht="30" x14ac:dyDescent="0.6">
      <c r="V103" s="29"/>
    </row>
    <row r="104" spans="1:22" s="30" customFormat="1" ht="30" x14ac:dyDescent="0.6">
      <c r="V104" s="29"/>
    </row>
    <row r="105" spans="1:22" s="30" customFormat="1" ht="30" x14ac:dyDescent="0.6">
      <c r="V105" s="29"/>
    </row>
    <row r="106" spans="1:22" s="30" customFormat="1" ht="30" x14ac:dyDescent="0.6">
      <c r="V106" s="29"/>
    </row>
    <row r="107" spans="1:22" s="30" customFormat="1" ht="30" x14ac:dyDescent="0.6">
      <c r="A107" s="28" t="str">
        <f>質問文!R14</f>
        <v>14.あなたは、「自分の身は自分で守る」ために、避難訓練の約束やSNSルールなどを守り、安全な行動をしていますか。</v>
      </c>
      <c r="V107" s="29"/>
    </row>
    <row r="108" spans="1:22" s="30" customFormat="1" ht="30" x14ac:dyDescent="0.6">
      <c r="V108" s="29"/>
    </row>
    <row r="109" spans="1:22" s="30" customFormat="1" ht="30" x14ac:dyDescent="0.6">
      <c r="V109" s="29"/>
    </row>
    <row r="110" spans="1:22" s="30" customFormat="1" ht="30" x14ac:dyDescent="0.6">
      <c r="V110" s="29"/>
    </row>
    <row r="111" spans="1:22" s="30" customFormat="1" ht="30" x14ac:dyDescent="0.6">
      <c r="V111" s="29"/>
    </row>
    <row r="112" spans="1:22" s="30" customFormat="1" ht="30" x14ac:dyDescent="0.6">
      <c r="A112" s="28" t="str">
        <f>質問文!R15</f>
        <v>15.あなたは、パワーアップ旬間やなわとびチャレンジなどすすんで取り組んだり、外で元気に遊んだりしていますか。</v>
      </c>
      <c r="V112" s="29"/>
    </row>
    <row r="113" spans="1:22" s="30" customFormat="1" ht="30" x14ac:dyDescent="0.4">
      <c r="V113" s="32"/>
    </row>
    <row r="114" spans="1:22" s="30" customFormat="1" ht="30" x14ac:dyDescent="0.4">
      <c r="V114" s="32"/>
    </row>
    <row r="115" spans="1:22" s="30" customFormat="1" ht="30" x14ac:dyDescent="0.4">
      <c r="V115" s="32"/>
    </row>
    <row r="116" spans="1:22" s="30" customFormat="1" ht="30" x14ac:dyDescent="0.4">
      <c r="V116" s="32"/>
    </row>
    <row r="117" spans="1:22" s="30" customFormat="1" ht="30" x14ac:dyDescent="0.6">
      <c r="A117" s="28" t="str">
        <f>質問文!R16</f>
        <v>16.あなたは、友達や学校のみんなの役に立つことを考えたり、行動したりしていますか。</v>
      </c>
      <c r="V117" s="32"/>
    </row>
    <row r="118" spans="1:22" s="30" customFormat="1" ht="30" x14ac:dyDescent="0.4">
      <c r="V118" s="32"/>
    </row>
    <row r="119" spans="1:22" s="30" customFormat="1" ht="30" x14ac:dyDescent="0.4">
      <c r="V119" s="32"/>
    </row>
    <row r="120" spans="1:22" s="30" customFormat="1" ht="30" x14ac:dyDescent="0.4">
      <c r="V120" s="32"/>
    </row>
    <row r="121" spans="1:22" s="30" customFormat="1" ht="30" x14ac:dyDescent="0.4">
      <c r="V121" s="32"/>
    </row>
    <row r="122" spans="1:22" s="30" customFormat="1" ht="30" x14ac:dyDescent="0.6">
      <c r="A122" s="28" t="str">
        <f>質問文!R17</f>
        <v>17.あなたは、友達のよいところを伝えたり、感謝の気持ちを言葉にしたりしていますか。</v>
      </c>
      <c r="V122" s="32"/>
    </row>
    <row r="123" spans="1:22" s="30" customFormat="1" ht="30" x14ac:dyDescent="0.4">
      <c r="V123" s="32"/>
    </row>
    <row r="124" spans="1:22" s="30" customFormat="1" ht="30" x14ac:dyDescent="0.4">
      <c r="V124" s="32"/>
    </row>
    <row r="125" spans="1:22" s="30" customFormat="1" ht="30" x14ac:dyDescent="0.4">
      <c r="V125" s="32"/>
    </row>
    <row r="126" spans="1:22" s="30" customFormat="1" ht="30" x14ac:dyDescent="0.4">
      <c r="V126" s="32"/>
    </row>
    <row r="127" spans="1:22" s="30" customFormat="1" ht="30" x14ac:dyDescent="0.6">
      <c r="A127" s="28" t="str">
        <f>質問文!R18</f>
        <v>18.あなたは、自分のよいところを言えますか。</v>
      </c>
      <c r="V127" s="32"/>
    </row>
    <row r="128" spans="1:22" s="30" customFormat="1" ht="30" x14ac:dyDescent="0.4">
      <c r="V128" s="32"/>
    </row>
    <row r="129" spans="1:22" s="30" customFormat="1" ht="30" x14ac:dyDescent="0.4">
      <c r="V129" s="32"/>
    </row>
    <row r="130" spans="1:22" s="30" customFormat="1" ht="30" x14ac:dyDescent="0.4">
      <c r="V130" s="32"/>
    </row>
    <row r="131" spans="1:22" s="30" customFormat="1" ht="30" x14ac:dyDescent="0.4">
      <c r="V131" s="32"/>
    </row>
    <row r="132" spans="1:22" s="30" customFormat="1" ht="30" x14ac:dyDescent="0.6">
      <c r="A132" s="28" t="str">
        <f>質問文!R19</f>
        <v>19.あなたは、夢や目標について考えたり、他の人と話したりしていますか。</v>
      </c>
      <c r="V132" s="32"/>
    </row>
    <row r="133" spans="1:22" s="30" customFormat="1" ht="30" x14ac:dyDescent="0.4">
      <c r="V133" s="32"/>
    </row>
    <row r="134" spans="1:22" s="30" customFormat="1" ht="30" x14ac:dyDescent="0.4">
      <c r="V134" s="32"/>
    </row>
    <row r="135" spans="1:22" s="30" customFormat="1" ht="30" x14ac:dyDescent="0.4">
      <c r="V135" s="32"/>
    </row>
    <row r="136" spans="1:22" s="30" customFormat="1" ht="30" x14ac:dyDescent="0.4">
      <c r="V136" s="32"/>
    </row>
    <row r="137" spans="1:22" s="30" customFormat="1" ht="30" x14ac:dyDescent="0.6">
      <c r="A137" s="28" t="str">
        <f>質問文!R20</f>
        <v/>
      </c>
      <c r="V137" s="32"/>
    </row>
    <row r="138" spans="1:22" s="30" customFormat="1" ht="30" x14ac:dyDescent="0.4">
      <c r="V138" s="32"/>
    </row>
    <row r="139" spans="1:22" s="30" customFormat="1" ht="30" x14ac:dyDescent="0.4">
      <c r="V139" s="32"/>
    </row>
    <row r="140" spans="1:22" s="30" customFormat="1" ht="30" x14ac:dyDescent="0.4">
      <c r="V140" s="32"/>
    </row>
  </sheetData>
  <mergeCells count="7">
    <mergeCell ref="A92:V92"/>
    <mergeCell ref="A38:I38"/>
    <mergeCell ref="J38:K38"/>
    <mergeCell ref="L38:M38"/>
    <mergeCell ref="N38:O38"/>
    <mergeCell ref="P38:Q38"/>
    <mergeCell ref="R38:U38"/>
  </mergeCells>
  <phoneticPr fontId="2"/>
  <conditionalFormatting sqref="B16:T16">
    <cfRule type="cellIs" dxfId="39" priority="2" operator="notEqual">
      <formula>100</formula>
    </cfRule>
  </conditionalFormatting>
  <conditionalFormatting sqref="B26:T26">
    <cfRule type="cellIs" dxfId="38" priority="1" operator="notEqual">
      <formula>100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fitToHeight="2" orientation="portrait" r:id="rId1"/>
  <rowBreaks count="1" manualBreakCount="1">
    <brk id="90" max="20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C U 0 C V e V p a 4 O n A A A A + A A A A B I A H A B D b 2 5 m a W c v U G F j a 2 F n Z S 5 4 b W w g o h g A K K A U A A A A A A A A A A A A A A A A A A A A A A A A A A A A h Y + 9 D o I w G E V f h X S n f y p R 8 l E G N y M J i Y l x b a B C F Y q h R X g 3 B x / J V 5 B E U T f H e 3 K G c x + 3 O 8 R D X X l X 1 V r d m A g x T J G n T N b k 2 h Q R 6 t z R X 6 J Y Q C q z s y y U N 8 r G h o P N I 1 Q 6 d w k J 6 f s e 9 z P c t A X h l D J y S L a 7 r F S 1 R B 9 Z / 5 d 9 b a y T J l N I w P 4 V I z g O G F 6 w F c f z g A G Z M C T a f B U + F m M K 5 A f C u q t c 1 y p x k v 4 m B T J N I O 8 X 4 g l Q S w M E F A A C A A g A C U 0 C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l N A l U o i k e 4 D g A A A B E A A A A T A B w A R m 9 y b X V s Y X M v U 2 V j d G l v b j E u b S C i G A A o o B Q A A A A A A A A A A A A A A A A A A A A A A A A A A A A r T k 0 u y c z P U w i G 0 I b W A F B L A Q I t A B Q A A g A I A A l N A l X l a W u D p w A A A P g A A A A S A A A A A A A A A A A A A A A A A A A A A A B D b 2 5 m a W c v U G F j a 2 F n Z S 5 4 b W x Q S w E C L Q A U A A I A C A A J T Q J V D 8 r p q 6 Q A A A D p A A A A E w A A A A A A A A A A A A A A A A D z A A A A W 0 N v b n R l b n R f V H l w Z X N d L n h t b F B L A Q I t A B Q A A g A I A A l N A l U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W 0 Z W u Z 3 m b R b D a T A p J x 5 F W A A A A A A I A A A A A A A N m A A D A A A A A E A A A A I V m 9 f 2 1 F 6 + e Z O V x s q 6 t a F I A A A A A B I A A A K A A A A A Q A A A A y 4 M F x i 4 4 s G 1 q V j x 7 b I Z M m 1 A A A A C v E 1 Y o 8 c 1 M U t 3 G H k 3 c l h 8 D d E Z O t j E k O C E w e J B e P B c Q b M K K i E L d J q I Q r A 2 S I j q W V R F k n V 3 M 6 D 2 Z 3 m U K / y A e C b C F 6 p i G K T u a o J P l z O n 6 m M h p T R Q A A A B f u 8 6 A r t P d j N U y U S n x 6 h T B g r N O K Q = = < / D a t a M a s h u p > 
</file>

<file path=customXml/itemProps1.xml><?xml version="1.0" encoding="utf-8"?>
<ds:datastoreItem xmlns:ds="http://schemas.openxmlformats.org/officeDocument/2006/customXml" ds:itemID="{FE94136A-DDC9-4233-97FD-863DF297A66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</vt:i4>
      </vt:variant>
      <vt:variant>
        <vt:lpstr>名前付き一覧</vt:lpstr>
      </vt:variant>
      <vt:variant>
        <vt:i4>25</vt:i4>
      </vt:variant>
    </vt:vector>
  </HeadingPairs>
  <TitlesOfParts>
    <vt:vector size="53" baseType="lpstr">
      <vt:lpstr>運用メモ</vt:lpstr>
      <vt:lpstr>スプレッドシートデータ</vt:lpstr>
      <vt:lpstr>質問文</vt:lpstr>
      <vt:lpstr>全校</vt:lpstr>
      <vt:lpstr>1学年</vt:lpstr>
      <vt:lpstr>1-1</vt:lpstr>
      <vt:lpstr>1-2</vt:lpstr>
      <vt:lpstr>1-3</vt:lpstr>
      <vt:lpstr>2学年</vt:lpstr>
      <vt:lpstr>2-1</vt:lpstr>
      <vt:lpstr>2-2</vt:lpstr>
      <vt:lpstr>2-3</vt:lpstr>
      <vt:lpstr>3学年</vt:lpstr>
      <vt:lpstr>3-1</vt:lpstr>
      <vt:lpstr>3-2</vt:lpstr>
      <vt:lpstr>3-3</vt:lpstr>
      <vt:lpstr>4学年</vt:lpstr>
      <vt:lpstr>4-1</vt:lpstr>
      <vt:lpstr>4-2</vt:lpstr>
      <vt:lpstr>4-3</vt:lpstr>
      <vt:lpstr>5学年</vt:lpstr>
      <vt:lpstr>5-1</vt:lpstr>
      <vt:lpstr>5-2</vt:lpstr>
      <vt:lpstr>5-3</vt:lpstr>
      <vt:lpstr>6学年</vt:lpstr>
      <vt:lpstr>6-1</vt:lpstr>
      <vt:lpstr>6-2</vt:lpstr>
      <vt:lpstr>6-3</vt:lpstr>
      <vt:lpstr>'1-1'!Print_Area</vt:lpstr>
      <vt:lpstr>'1-2'!Print_Area</vt:lpstr>
      <vt:lpstr>'1-3'!Print_Area</vt:lpstr>
      <vt:lpstr>'1学年'!Print_Area</vt:lpstr>
      <vt:lpstr>'2-1'!Print_Area</vt:lpstr>
      <vt:lpstr>'2-2'!Print_Area</vt:lpstr>
      <vt:lpstr>'2-3'!Print_Area</vt:lpstr>
      <vt:lpstr>'2学年'!Print_Area</vt:lpstr>
      <vt:lpstr>'3-1'!Print_Area</vt:lpstr>
      <vt:lpstr>'3-2'!Print_Area</vt:lpstr>
      <vt:lpstr>'3-3'!Print_Area</vt:lpstr>
      <vt:lpstr>'3学年'!Print_Area</vt:lpstr>
      <vt:lpstr>'4-1'!Print_Area</vt:lpstr>
      <vt:lpstr>'4-2'!Print_Area</vt:lpstr>
      <vt:lpstr>'4-3'!Print_Area</vt:lpstr>
      <vt:lpstr>'4学年'!Print_Area</vt:lpstr>
      <vt:lpstr>'5-1'!Print_Area</vt:lpstr>
      <vt:lpstr>'5-2'!Print_Area</vt:lpstr>
      <vt:lpstr>'5-3'!Print_Area</vt:lpstr>
      <vt:lpstr>'5学年'!Print_Area</vt:lpstr>
      <vt:lpstr>'6-1'!Print_Area</vt:lpstr>
      <vt:lpstr>'6-2'!Print_Area</vt:lpstr>
      <vt:lpstr>'6-3'!Print_Area</vt:lpstr>
      <vt:lpstr>'6学年'!Print_Area</vt:lpstr>
      <vt:lpstr>全校!Print_Area</vt:lpstr>
    </vt:vector>
  </TitlesOfParts>
  <Company>練馬区教育委員会事務局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練馬区教育委員会事務局</dc:creator>
  <cp:lastModifiedBy>Administrator</cp:lastModifiedBy>
  <cp:lastPrinted>2025-12-11T02:35:13Z</cp:lastPrinted>
  <dcterms:created xsi:type="dcterms:W3CDTF">2022-08-01T23:51:03Z</dcterms:created>
  <dcterms:modified xsi:type="dcterms:W3CDTF">2025-12-11T02:35:27Z</dcterms:modified>
</cp:coreProperties>
</file>